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05" tabRatio="596" activeTab="2"/>
  </bookViews>
  <sheets>
    <sheet name="dupak" sheetId="1" r:id="rId1"/>
    <sheet name="A. DIKJAR" sheetId="2" r:id="rId2"/>
    <sheet name="B. PENELITIAN" sheetId="3" r:id="rId3"/>
    <sheet name="Sheet1" sheetId="4" r:id="rId4"/>
    <sheet name="C. Pengabdian Masyarakat" sheetId="5" r:id="rId5"/>
    <sheet name="D Penunjang" sheetId="6" r:id="rId6"/>
  </sheets>
  <externalReferences>
    <externalReference r:id="rId9"/>
    <externalReference r:id="rId10"/>
    <externalReference r:id="rId11"/>
    <externalReference r:id="rId12"/>
  </externalReferences>
  <definedNames>
    <definedName name="NIP" localSheetId="2">'[1]nu'!$S$4:$AP$30</definedName>
    <definedName name="NIP" localSheetId="4">'[2]nu'!$S$4:$AP$30</definedName>
    <definedName name="NIP" localSheetId="5">'[3]nu'!$S$4:$AP$30</definedName>
    <definedName name="NIP" localSheetId="0">'[4]nu'!$S$4:$AP$30</definedName>
    <definedName name="NIP">#REF!</definedName>
    <definedName name="Pangkat" localSheetId="4">#REF!</definedName>
    <definedName name="Pangkat">#REF!</definedName>
    <definedName name="_xlnm.Print_Area" localSheetId="1">'A. DIKJAR'!$A$1:$K$102</definedName>
    <definedName name="_xlnm.Print_Area" localSheetId="2">'B. PENELITIAN'!$A$1:$K$71</definedName>
    <definedName name="_xlnm.Print_Area" localSheetId="4">'C. Pengabdian Masyarakat'!$A$1:$K$55</definedName>
    <definedName name="_xlnm.Print_Area" localSheetId="5">'D Penunjang'!$A$1:$K$68</definedName>
    <definedName name="_xlnm.Print_Area" localSheetId="0">'dupak'!$A$1:$M$228</definedName>
    <definedName name="_xlnm.Print_Titles" localSheetId="1">'A. DIKJAR'!$21:$22</definedName>
    <definedName name="_xlnm.Print_Titles" localSheetId="2">'B. PENELITIAN'!$25:$26</definedName>
    <definedName name="_xlnm.Print_Titles" localSheetId="4">'C. Pengabdian Masyarakat'!$22:$23</definedName>
    <definedName name="_xlnm.Print_Titles" localSheetId="5">'D Penunjang'!$22:$24</definedName>
  </definedNames>
  <calcPr fullCalcOnLoad="1"/>
</workbook>
</file>

<file path=xl/sharedStrings.xml><?xml version="1.0" encoding="utf-8"?>
<sst xmlns="http://schemas.openxmlformats.org/spreadsheetml/2006/main" count="954" uniqueCount="644">
  <si>
    <t>No</t>
  </si>
  <si>
    <t>Kegiatan Pendidikan dan Pengajaran</t>
  </si>
  <si>
    <t>JUMLAH</t>
  </si>
  <si>
    <t>Demikian pernyataan ini dibuat untuk dipergunakan sebagaimana mestinya.</t>
  </si>
  <si>
    <t>Nama</t>
  </si>
  <si>
    <t>:</t>
  </si>
  <si>
    <t xml:space="preserve">Unit Kerja </t>
  </si>
  <si>
    <t>Tanggal</t>
  </si>
  <si>
    <t>NIP</t>
  </si>
  <si>
    <t>Jabatan</t>
  </si>
  <si>
    <t>Unit Kerja</t>
  </si>
  <si>
    <t>I</t>
  </si>
  <si>
    <t>KETERANGAN PERORANGAN</t>
  </si>
  <si>
    <t>UNSUR UTAMA</t>
  </si>
  <si>
    <t>DAFTAR USUL PENETAPAN ANGKA KREDIT</t>
  </si>
  <si>
    <t>NO</t>
  </si>
  <si>
    <t>JUMLAH UNSUR PENUNJANG</t>
  </si>
  <si>
    <t>KEPALA BADAN KEPEGAWAIAN NEGARA</t>
  </si>
  <si>
    <t>Membimbing Seminar Mahasiswa</t>
  </si>
  <si>
    <t>a.</t>
  </si>
  <si>
    <t>c.</t>
  </si>
  <si>
    <t>Fak</t>
  </si>
  <si>
    <t>No.</t>
  </si>
  <si>
    <t>2)</t>
  </si>
  <si>
    <t>3)</t>
  </si>
  <si>
    <t>Memberi latihan / penyuluhan / penataran / ceramah pada masyarakat</t>
  </si>
  <si>
    <t xml:space="preserve">Menghasilkan karya ilmiah </t>
  </si>
  <si>
    <t>Menjadi anggota organisasi profesi</t>
  </si>
  <si>
    <t>Menjadi anggota dalam suatu panitia/badan dalam suatu pemerintahan</t>
  </si>
  <si>
    <t>Berperan serta aktif dalam pertemuan ilmiah</t>
  </si>
  <si>
    <t>1)</t>
  </si>
  <si>
    <t>Keterangan/ Bukti Fisik</t>
  </si>
  <si>
    <t>Jumlah Angka Kredit</t>
  </si>
  <si>
    <t>Jabatan Fungsional</t>
  </si>
  <si>
    <t>1.  Dibuat per semester;</t>
  </si>
  <si>
    <t>2.  Bukti fisik ditandatangani oleh Ketua Jurusan/Prodi;</t>
  </si>
  <si>
    <t>3.  Dilampiri Surat Penugasan</t>
  </si>
  <si>
    <t>Mengembangkan bahan pengajaran</t>
  </si>
  <si>
    <t>Bertugas sebagai penguji pada ujian akhir</t>
  </si>
  <si>
    <t>d.1</t>
  </si>
  <si>
    <t>d.6</t>
  </si>
  <si>
    <t>II</t>
  </si>
  <si>
    <t>UNSUR YANG DINILAI</t>
  </si>
  <si>
    <t xml:space="preserve"> PENDIDIKAN</t>
  </si>
  <si>
    <t>Mengembangkan program kuliah</t>
  </si>
  <si>
    <t>Menyampaikan orasi ilmiah</t>
  </si>
  <si>
    <t>Menduduki jabatan pimpinan perguruan tinggi</t>
  </si>
  <si>
    <t>MELAKSANAKAN PENELITIAN</t>
  </si>
  <si>
    <t>III</t>
  </si>
  <si>
    <t>IV</t>
  </si>
  <si>
    <t>A.I</t>
  </si>
  <si>
    <t>Kegiatan Pengabdian pada Masyarakat</t>
  </si>
  <si>
    <t>hlm 6</t>
  </si>
  <si>
    <t>LAMA</t>
  </si>
  <si>
    <t>BARU</t>
  </si>
  <si>
    <t>A</t>
  </si>
  <si>
    <t>B</t>
  </si>
  <si>
    <t>C</t>
  </si>
  <si>
    <t>D</t>
  </si>
  <si>
    <t>E</t>
  </si>
  <si>
    <t>F</t>
  </si>
  <si>
    <t>G</t>
  </si>
  <si>
    <t>H</t>
  </si>
  <si>
    <t xml:space="preserve"> MELAKSANAKAN KEGIATAN PENDIDIKAN DAN PENGAJARAN</t>
  </si>
  <si>
    <t>SURAT PERNYATAAN</t>
  </si>
  <si>
    <t>MELAKSANAKAN KEGIATAN PENGABDIAN PADA MASYARAKAT</t>
  </si>
  <si>
    <t>Satuan Hasil</t>
  </si>
  <si>
    <t>Angka Kredit</t>
  </si>
  <si>
    <t>Kegiatan</t>
  </si>
  <si>
    <t>Jml Volume Kegiatan</t>
  </si>
  <si>
    <t>DAFTAR KEGIATAN PENDIDIKAN DAN PENGAJARAN</t>
  </si>
  <si>
    <t>Yang bertanda tangan dibawah ini :</t>
  </si>
  <si>
    <t xml:space="preserve">NIP </t>
  </si>
  <si>
    <t>Uraian Kegiatan</t>
  </si>
  <si>
    <t>Demikian pernyataan ini dibuat untuk dapat dipergunakan sebagaimana mestinya.</t>
  </si>
  <si>
    <t>Jumlah Volume Kegiatan</t>
  </si>
  <si>
    <t>Menyatakan bahwa :</t>
  </si>
  <si>
    <t xml:space="preserve">Kegiatan Penunjang  </t>
  </si>
  <si>
    <t>d.2</t>
  </si>
  <si>
    <t>Semester Ganjil Tahun 2011/2012</t>
  </si>
  <si>
    <t>SALINAN</t>
  </si>
  <si>
    <t>LAMPIRAN III</t>
  </si>
  <si>
    <t xml:space="preserve">PERATURAN BERSAMA </t>
  </si>
  <si>
    <t>MENTERI PENDIDIKAN DAN KEBUDAYAAN DAN</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</si>
  <si>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</si>
  <si>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</si>
  <si>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</si>
  <si>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</si>
  <si>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JABATAN AKADEMIK DOSEN</t>
  </si>
  <si>
    <t xml:space="preserve">MASA PENILAIAN :   </t>
  </si>
  <si>
    <t>1.</t>
  </si>
  <si>
    <t xml:space="preserve"> Nama</t>
  </si>
  <si>
    <t>2.</t>
  </si>
  <si>
    <t>3.</t>
  </si>
  <si>
    <t xml:space="preserve"> Nomor Seri Kartu Pegawai</t>
  </si>
  <si>
    <t>4.</t>
  </si>
  <si>
    <t xml:space="preserve"> Tempat dan Tanggal Lahir</t>
  </si>
  <si>
    <t>5.</t>
  </si>
  <si>
    <t xml:space="preserve"> Jenis Kelamin</t>
  </si>
  <si>
    <t>6.</t>
  </si>
  <si>
    <t xml:space="preserve"> Pendidikan yang diperhitungkan angka kreditnya</t>
  </si>
  <si>
    <t>7.</t>
  </si>
  <si>
    <t xml:space="preserve"> Jabatan Akademik Dosen/TMT</t>
  </si>
  <si>
    <t>8.</t>
  </si>
  <si>
    <t xml:space="preserve"> Masa kerja golongan lama</t>
  </si>
  <si>
    <t>9.</t>
  </si>
  <si>
    <t xml:space="preserve"> Masa kerja golongan baru</t>
  </si>
  <si>
    <t>10.</t>
  </si>
  <si>
    <t xml:space="preserve"> Unit Kerja </t>
  </si>
  <si>
    <t>UNSUR, SUB UNSUR DAN BUTIR KEGIATAN</t>
  </si>
  <si>
    <t>ANGKA KREDIT MENURUT</t>
  </si>
  <si>
    <t>INSTANSI PENGUSUL</t>
  </si>
  <si>
    <t>TIM PENILAI</t>
  </si>
  <si>
    <t>PENDIDIKAN</t>
  </si>
  <si>
    <t>Pendidikan formal</t>
  </si>
  <si>
    <t>Doktor (S3)</t>
  </si>
  <si>
    <t>Magister (S2)</t>
  </si>
  <si>
    <t>Pendidikan dan pelatihan Prajabatan</t>
  </si>
  <si>
    <t>PELAKSANAAN PENDIDIKAN</t>
  </si>
  <si>
    <t>Membimbing seminar</t>
  </si>
  <si>
    <t>Membimbing dan ikut membimbing dalam menghasilkan disertasi, thesis, skripsi dan laporan akhir studi</t>
  </si>
  <si>
    <t>Disertasi</t>
  </si>
  <si>
    <t>Skripsi</t>
  </si>
  <si>
    <t>Pembimbing pendamping/pembantu</t>
  </si>
  <si>
    <t>Membina kegiatan mahasiswa</t>
  </si>
  <si>
    <t>J</t>
  </si>
  <si>
    <t>Rektor</t>
  </si>
  <si>
    <t>K</t>
  </si>
  <si>
    <t>Membimbing Akademik Dosen yang lebih rendah jabatannya</t>
  </si>
  <si>
    <t>L</t>
  </si>
  <si>
    <t>Melaksanakan kegiatan Detasering dan pencangkokan Akademik Dosen</t>
  </si>
  <si>
    <t>M</t>
  </si>
  <si>
    <t>Melakukan kegiatan pengembangan diri untuk meningkatkan kompetensi</t>
  </si>
  <si>
    <t>Lamanya lebih dari 960 jam</t>
  </si>
  <si>
    <t>Lamanya 641-960 jam</t>
  </si>
  <si>
    <t>Lamanya 481-640 jam</t>
  </si>
  <si>
    <t>Lamanya 161-480 jam</t>
  </si>
  <si>
    <t>Lamanya 81-160 jam</t>
  </si>
  <si>
    <t>Lamanya 31-80 jam</t>
  </si>
  <si>
    <t>Lamanya 10-30 jam</t>
  </si>
  <si>
    <t>PELAKSANAAN PENELITIAN</t>
  </si>
  <si>
    <t>Hasil penelitian atau pemikiran yang dipublikasikan</t>
  </si>
  <si>
    <t>Dalam bentuk:</t>
  </si>
  <si>
    <t>b</t>
  </si>
  <si>
    <t>Jurnal ilmiah:</t>
  </si>
  <si>
    <t>Seminar</t>
  </si>
  <si>
    <t>Menerjemahkan / menyadur buku ilmiah</t>
  </si>
  <si>
    <t>Mengedit/menyunting karya ilmiah</t>
  </si>
  <si>
    <t>Membuat rencana dan karya teknologi yang dipatenkan</t>
  </si>
  <si>
    <t xml:space="preserve">Membuat rancangan dan karya teknologi, rancangan dan karya seni monumental/seni pertunjukan/karya sastra </t>
  </si>
  <si>
    <t>PELAKSANAAN PENGABDIAN KEPADA MASYARAKAT</t>
  </si>
  <si>
    <t>Menduduki jabatan pimpinan</t>
  </si>
  <si>
    <t>Melaksankan pengembangan hasil pendidikan dan penelitian</t>
  </si>
  <si>
    <t>Memberi latihan/penyuluhan/penataran/ceramah pada masyarakat</t>
  </si>
  <si>
    <t>Terjadwal/terprogram</t>
  </si>
  <si>
    <t>VI</t>
  </si>
  <si>
    <t>PENUNJANG TUGAS DOSEN</t>
  </si>
  <si>
    <t>Menjadi anggota dalam suatu Panitia/Badan pada perguruan tinggi</t>
  </si>
  <si>
    <t>Tingkat internasional/nasional/regional sebagai :</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</si>
  <si>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</si>
  <si>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</si>
  <si>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</si>
  <si>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</si>
  <si>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</si>
  <si>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Catatan Pejabat Pengusul :</t>
  </si>
  <si>
    <t>……</t>
  </si>
  <si>
    <t>dan seterusnya</t>
  </si>
  <si>
    <t>V</t>
  </si>
  <si>
    <t>Catatan Anggota Tim Penilai :</t>
  </si>
  <si>
    <t>Catatan  Ketua Tim Penilai :</t>
  </si>
  <si>
    <t>Tri Dharma Perguruan Tinggi</t>
  </si>
  <si>
    <t>Pendidikan Formal</t>
  </si>
  <si>
    <t>1. Doktoral (S3)</t>
  </si>
  <si>
    <t>2. Magister (S2)</t>
  </si>
  <si>
    <t>Melaksanakan Pendidikan</t>
  </si>
  <si>
    <t>Melaksanakan perkulihan/ tutorial dan membimbing, menguji serta menyelenggarakan pendidikan di laboratorium, praktek keguruan bengkel/ studio/kebun percobaan/teknologi pengajaran dan praktek lapanga</t>
  </si>
  <si>
    <t>II.A</t>
  </si>
  <si>
    <t>II.F</t>
  </si>
  <si>
    <t xml:space="preserve">Membimbing Kuliah Kerja Nyata (KKN), Praktek Pengalaman Lapangan (PPL) </t>
  </si>
  <si>
    <t>Melaksanakan Karya Ilmiah</t>
  </si>
  <si>
    <t>a. Dalam Bentuk :</t>
  </si>
  <si>
    <t>b. Jurnal Ilmiah</t>
  </si>
  <si>
    <t>c. Seminar</t>
  </si>
  <si>
    <t xml:space="preserve">SURAT PERNYATAAN </t>
  </si>
  <si>
    <t>MELAKSANAKAN KEGIATAN PENUNJANG TRI DHARMA PERGURUAN TINGGI</t>
  </si>
  <si>
    <t>1. Terjadwal/Terpogram</t>
  </si>
  <si>
    <t>Sub Jumlah Angka Kredit</t>
  </si>
  <si>
    <t>Sub Jumlah Melaksanakan Perkuliahan</t>
  </si>
  <si>
    <t>INSTANSI : UIN Raden Intan Lampung</t>
  </si>
  <si>
    <t xml:space="preserve">Jurnal Nasional </t>
  </si>
  <si>
    <t>Jumlah</t>
  </si>
  <si>
    <t>-</t>
  </si>
  <si>
    <t>Pangkat/Gol. Ruang/TMT</t>
  </si>
  <si>
    <t>Mahasiswa</t>
  </si>
  <si>
    <t xml:space="preserve">UIN Raden Intan Lampung </t>
  </si>
  <si>
    <t>II. B</t>
  </si>
  <si>
    <t>II. C</t>
  </si>
  <si>
    <t>II. D</t>
  </si>
  <si>
    <t>II. E</t>
  </si>
  <si>
    <t>II.M</t>
  </si>
  <si>
    <t>II.L</t>
  </si>
  <si>
    <t xml:space="preserve">  B</t>
  </si>
  <si>
    <t>Total tingkat Lokal Terprogram/ Terjadwal</t>
  </si>
  <si>
    <t>JUMLAH KESELURUAN PENGABDIAN</t>
  </si>
  <si>
    <t>4)</t>
  </si>
  <si>
    <t>JUMLAH KESELURUHAN PELAKSANAAN PENDIDIKAN</t>
  </si>
  <si>
    <t>JUMLAH KESELURUHAN PELAKSANAAN PENELITIAN</t>
  </si>
  <si>
    <t xml:space="preserve">JUMLAH UNSUR UTAMA PENGABDIAN </t>
  </si>
  <si>
    <t>Terprogram</t>
  </si>
  <si>
    <t>………………………………………..</t>
  </si>
  <si>
    <t>NIP. ………………………………….</t>
  </si>
  <si>
    <t>Ketua Tim Penilaian,</t>
  </si>
  <si>
    <t xml:space="preserve">Membimbing kuliah kerja nyata, pratek kerja nyata, praktek kerja lapangan </t>
  </si>
  <si>
    <t>Jumlah Pembimbing Pendamping Disertasi</t>
  </si>
  <si>
    <t>Smt Gazal 2019/2020</t>
  </si>
  <si>
    <t>Smt Genap 2019/2020</t>
  </si>
  <si>
    <t>Telah melaksanakan kegiatan pendidikan pengajaran, yaitu:</t>
  </si>
  <si>
    <t>NIP. 19700901 199703 1 002</t>
  </si>
  <si>
    <t>Telah melaksanakan kegiatan Penunjang, yaitu:</t>
  </si>
  <si>
    <t xml:space="preserve">   2) Jurnal Nasional Terakreditasi Peringkat 1 dan 2</t>
  </si>
  <si>
    <t>Telah melaksanakan kegiatan penelitian, yaitu:</t>
  </si>
  <si>
    <t>Smt Genap 2018/2019</t>
  </si>
  <si>
    <t>Sertifikat Peserta.</t>
  </si>
  <si>
    <t>Jumlah Membina Kegiatan Mahasiswa</t>
  </si>
  <si>
    <t>Smt Gazal 2020/2021</t>
  </si>
  <si>
    <t xml:space="preserve"> N I P / NIDN</t>
  </si>
  <si>
    <t>Telah melaksanakan kegiatan pengabdian, yaitu:</t>
  </si>
  <si>
    <t>Jurnal Nasional Terakreditasi Sinta 3 dan 4</t>
  </si>
  <si>
    <t>d.7</t>
  </si>
  <si>
    <t>Mendapat tanda jasa/penghargaan</t>
  </si>
  <si>
    <t>Terjadwal</t>
  </si>
  <si>
    <t>Pembimbing Utama Skripsi</t>
  </si>
  <si>
    <t>Jumlah Pembimbing Utama Skripsi</t>
  </si>
  <si>
    <t>Smt Genap 2020/2021</t>
  </si>
  <si>
    <t xml:space="preserve">       Jumlah Berperan Aktif dalam Pertemuan Ilmiah</t>
  </si>
  <si>
    <t>Jumlah Melaksanakan Perkuliahan</t>
  </si>
  <si>
    <t xml:space="preserve">         Jumlah</t>
  </si>
  <si>
    <t>Internasional Bereputasi/ Internasional</t>
  </si>
  <si>
    <t xml:space="preserve">: </t>
  </si>
  <si>
    <t>Pangkat/Gol. Ruang/TMT.</t>
  </si>
  <si>
    <t xml:space="preserve">Membina Kegiatan Mahasiswa </t>
  </si>
  <si>
    <t>Smt Gazal 2018/2019</t>
  </si>
  <si>
    <t>Melaksanakan perkulihan/ tutorial dan membimbing, menguji serta menyelenggarakan pendidikan di laboratorium, praktek keguruan bengkel/ studio/ kebun percobaan/teknologi pengajaran dan praktek lapangan</t>
  </si>
  <si>
    <t>Jurnal Nasional Terakreditasi Sinta 1 dan 2</t>
  </si>
  <si>
    <t>5)</t>
  </si>
  <si>
    <t>6)</t>
  </si>
  <si>
    <t>7)</t>
  </si>
  <si>
    <t>8)</t>
  </si>
  <si>
    <t>Prof. Dr. Hj. Nirva Diana, M.Pd.</t>
  </si>
  <si>
    <t>Fakultas Tarbiyah dan Keguruan UIN Raden Intan Lampung</t>
  </si>
  <si>
    <t>10 Sks = 10 2 Sks = 1.</t>
  </si>
  <si>
    <t>Smt Gazal  2021/2022</t>
  </si>
  <si>
    <t>SK Rektor UIN Raden Intan Lampung No: 412 Tahun 2021.</t>
  </si>
  <si>
    <t>Smt Gazal 2020/2021 Tgl: 23-11-2020.</t>
  </si>
  <si>
    <t>SK Dekan FTK UIN Raden Intan Lampung No: 13 Tahun 2020.</t>
  </si>
  <si>
    <t>SK Dekan FTK UIN RIL No: 07.a Tahun 2018</t>
  </si>
  <si>
    <t>SK Dekan FTK IAIN RIL No: 03.a Tahun 2019</t>
  </si>
  <si>
    <t>SK Dekan FTK UIN RIL No: 16 Tahun 2019</t>
  </si>
  <si>
    <t>SK Dekan FTK UIN RIL No: 02.a Tahun 2020</t>
  </si>
  <si>
    <t>SK Dekan FTK UIN RIL No: 10.a Tahun 2020</t>
  </si>
  <si>
    <t>SK Dekan FTK UIN RIL No: 06 Tahun 2021</t>
  </si>
  <si>
    <t>1) Disajikan dan Dipresentasikan secara oral dan dimuat dalam prosiding yang dipublikasikan Internasional</t>
  </si>
  <si>
    <t>Smt Gazal 2021/2022</t>
  </si>
  <si>
    <t>SK Dekan FTK UIN RIL No: 056.a Tahun 2021</t>
  </si>
  <si>
    <t>d.3</t>
  </si>
  <si>
    <t xml:space="preserve">Jurnal Nasional Tidak Terakreditasi </t>
  </si>
  <si>
    <t>SK Dekan FTK UIN Raden Intan Lampung No: 14 Tahun 2021.</t>
  </si>
  <si>
    <t>Smt Gazal 2021/2022 Tgl: 18-11-2021.</t>
  </si>
  <si>
    <t>SK Dekan FTK UIN RIL No: 07 Tahun 2022</t>
  </si>
  <si>
    <t>Smt Genap 2021/2022</t>
  </si>
  <si>
    <t>Prof. Dr. H. Alamsyah, S.Ag., M.Ag</t>
  </si>
  <si>
    <t>Prof. H. Wan Jamaluddin Z, S.Ag M.Ag., Ph.D</t>
  </si>
  <si>
    <t xml:space="preserve">NIP. 19710321 199503 1 001 </t>
  </si>
  <si>
    <t>SK Rektor UIN Raden Intan Lampung No: 160 Tahun 2022.</t>
  </si>
  <si>
    <t>SK Dekan FTK UIN Raden Intan Lampung No: 023 Tahun 2015.</t>
  </si>
  <si>
    <t>Smt Genap 2014/2015 Tgl: 05-05-2015.</t>
  </si>
  <si>
    <t>SK Dekan FTK IAIN RIL No: 006 Tahun 2015</t>
  </si>
  <si>
    <t>Smt Genap 2014/2015</t>
  </si>
  <si>
    <t>SK Dekan FTK IAIN RIL No: 091 Tahun 2015</t>
  </si>
  <si>
    <t>Smt Gazal 2015/2016</t>
  </si>
  <si>
    <t>Smt Genap 2015/2016</t>
  </si>
  <si>
    <t>SK Dekan FTK IAIN RIL No: 015.a Tahun 2016</t>
  </si>
  <si>
    <t>SK Dekan FTK IAIN RIL No: 048 Tahun 2016</t>
  </si>
  <si>
    <t>Smt Gazal 2016/2017</t>
  </si>
  <si>
    <t>Smt Gazal 2017/2018</t>
  </si>
  <si>
    <t>SK Dekan FTK UIN RIL No: 022 Tahun 2017</t>
  </si>
  <si>
    <t>SK Dekan FTK UIN RIL No: 02 Tahun 2018</t>
  </si>
  <si>
    <t>Smt Genap 2017/2018</t>
  </si>
  <si>
    <t>Sertifikat Peserta No: 2129/In.11/F.II/ PP.009/7/2020.</t>
  </si>
  <si>
    <t xml:space="preserve">Peserta Seminar Internasional dengan Tema: "Pengajaran Bahasa Arab di Era Baru Pasca Pandemi Covid-19", oleh Kerjasama Prodi Pendidikan Bahasa Arab IAIN Bengkulu dan IMLA (Ikatan Pengajar Bahasa Arab Se-Indonesia). </t>
  </si>
  <si>
    <t>SK Pengurus Polda Lampung No: Kep/ I/ 1/2021.</t>
  </si>
  <si>
    <t>SK Pengurus Pusat No: 015/PPKM-DMI/III/ 2021.</t>
  </si>
  <si>
    <t>SK Pengurus Pusat No: 42/Kep/Pph-Imla Indonesia/X/2021.</t>
  </si>
  <si>
    <t>Peserta Internasional Worskhop on Sharia Economic, Fiqh and Quality Assurance System in Islamic Economic The Perception and Reality, By. Prodi Magister Economic Sharia PPs UIN Raden Intan Lampung.</t>
  </si>
  <si>
    <t xml:space="preserve">Peserta Kegiatan Semiloka dengan Tema: "Kurikulum di Era Kampus Merdeka dan Merdeka Belajar", oleh Sekolah Pascasarjana Universitas Pakuan. </t>
  </si>
  <si>
    <t>Participant in The Workshop dengan Tema: "Career Development of Lecturers in Universities and Indonesian-American International Cooperation", oleh Kerjasama Universitas Ma'arif Hasyim Latif Sidoarjo, ADRI, NU dan The University of Texas at San Antonio.</t>
  </si>
  <si>
    <t xml:space="preserve">Participant in The Workshop dengan Tema: "A New World for Online Learning and Community Services", oleh Kerjasama Universitas Ma'arif Hasyim Latif Sidoarjo, ADRI, dan Universitas Sultan Zainal Abidin Malaysia. </t>
  </si>
  <si>
    <t>Sertifikat Peserta No: 125/Sertf/Web/Umaha/VII/2020.</t>
  </si>
  <si>
    <t>Peserta Kegiatan Seminar Nasional Bahasa Arab dengan Tema: "Implementasi Pembelajaran Bahasa Arab Online di Perguruan Tinggi", oleh Prodi Sastra Arab FS Universitas Negeri Malang.</t>
  </si>
  <si>
    <t>Sertifikat Peserta No: 12.11.1/Un.32.2.5.3/ TU/2020.</t>
  </si>
  <si>
    <t>Peserta Kegiatan Seminar Nasional dengan Tema: "Implementasi Kurikulum Pendidikan Pilihan Jurusan Pendidikan Bahasa Arab di Universitas Mandiri", oleh Perkumpulan Prodi Pendidikan Bahasa Arab Indonesia.</t>
  </si>
  <si>
    <t>Sertifikat Peserta No: 13/PPPBA Indonesia/VIII/2021..</t>
  </si>
  <si>
    <t>Participant The Fourth Annual Postgraduate Conference of Muslim Society dengan Tema: Local and Global Aspects in The Malay World", By. Postgraduate Program UIN Antasari.</t>
  </si>
  <si>
    <t xml:space="preserve">       Jumlah Mendapat Tanda Jasa</t>
  </si>
  <si>
    <t>Mendapatkan Penganugerahan Tanda Kehormatan Satyalancana Karya Satya XX Tahun oleh Presiden RI.</t>
  </si>
  <si>
    <t>SK Presiden No: 93/ TK/Tahun 2016.</t>
  </si>
  <si>
    <t xml:space="preserve">Dosen sebagai Narasumber pada Pelatihan Toafl bagi Mahasiswa IAIN Raden Intan Lampung 2016, oleh Pusat Pengembangan Bahasa IAIN Raden Intan Lampung. </t>
  </si>
  <si>
    <t>Sertifikat Pemateri No: B-76/In.04/WR.1.2/PP.00.9/ 11/2016.</t>
  </si>
  <si>
    <t>Dosen sebagai Narasumber pada Kegiatan Workshop dan Lokakarya Silabus Nasional Pendidikan Bahasa Arab (PBA) UIN Raden Intan Lampung, oleh FTK UIN Raden Intan Lampung.</t>
  </si>
  <si>
    <t>Sertifikat Narasumber No: 012/Work-Pan/PBA/ X/2017.</t>
  </si>
  <si>
    <t>Dosen sebagai Pembicara pada Seminar International Arabic Languange dengan Tema: "Arabic Languange and The Artificial Intellegent", oleh Pascasarjana UIN Maulana Malik Ibrahim Malang.</t>
  </si>
  <si>
    <t>Sertifikat Narasumber No: 2379/Ps/PP.00.9/12/2019.</t>
  </si>
  <si>
    <t xml:space="preserve">Dosen sebagai Narasumber pada Acara Da'i Kamtibmas dengan Tema: "Kedudukan Wanita dalam Pendidikan", Live di Tegar TV Lampung, oleh Dai Kamtibmas Polda Lampung. </t>
  </si>
  <si>
    <t>Surat Tugas, Brosur Acara dan Surat Keterangan.</t>
  </si>
  <si>
    <t xml:space="preserve">Dosen sebagai Narasumber pada Acara Da'i Kamtibmas dengan Tema: "Peran Kognitif, Efektif Psikomotorik Bagi Anak", Live di Radio RBK 104,3 FM, oleh Dai Kamtibmas Polda Lampung. </t>
  </si>
  <si>
    <t xml:space="preserve">Dosen sebagai Narasumber pada Acara Da'i Kamtibmas dengan Tema: "Kartini Inspirasi bagi Kaum Perempuan", Live di Radio Andalasa 102,7 FM, oleh Dai Kamtibmas Polda Lampung. </t>
  </si>
  <si>
    <t xml:space="preserve">Dosen sebagai Narasumber pada Acara Da'i Kamtibmas dengan Tema: "Peran Wanita dalam Perspektif Islam", Live di Radio RBK 104,3 FM, oleh Dai Kamtibmas Polda Lampung. </t>
  </si>
  <si>
    <t xml:space="preserve">Dosen sebagai Narasumber pada Acara Da'i Kamtibmas dengan Tema: "Menjaga Etika Pergaulan", Live di Radio RBK 104,3 FM, oleh Dai Kamtibmas Polda Lampung. </t>
  </si>
  <si>
    <t>Redaktur pada Jurnal "Al-Bayan", Jurnal Pendidikan Bahasa Arab FTK UIN Raden Intan Lampung Tahun 2017.</t>
  </si>
  <si>
    <t>SK Rektor UIN RIL No: 256 Tahun 2017.</t>
  </si>
  <si>
    <t>Jurnal Al Bayan: Jurnal Jurusan Pendidikan Bahasa Arab, Vol. 9, No. 2, Tahun 2017, pp. 263-280, p-ISSN: 2086-9282, e-ISSN: 2549-1229, Publisher: Prodi Bahasa Arab FTK UIN Raden Intan Lampung</t>
  </si>
  <si>
    <t>Jurnal Al Bayan: Jurnal Jurusan Pendidikan Bahasa Arab, Vol. 7, No. 2, Tahun 2015, pp. 28-46, p-ISSN: 2086-9282, e-ISSN: 2549-1229, Publisher: Prodi Bahasa Arab FTK UIN Raden Intan Lampung</t>
  </si>
  <si>
    <t>Jurnal Al Bayan: Jurnal Jurusan Pendidikan Bahasa Arab, Vol. 7, No. 1, Tahun 2015, pp. 1-16, p-ISSN: 2086-9282, e-ISSN: 2549-1229, Publisher: Prodi Bahasa Arab FTK UIN Raden Intan Lampung</t>
  </si>
  <si>
    <t>Jurnal Al Bayan: Jurnal Jurusan Pendidikan Bahasa Arab, Vol. 8, No. 1, Tahun 2016, pp. 121-148, p-ISSN: 2086-9282, e-ISSN: 2549-1229, Publisher: Prodi Bahasa Arab FTK UIN Raden Intan Lampung</t>
  </si>
  <si>
    <t>Jurnal Al Bayan: Jurnal Jurusan Pendidikan Bahasa Arab, Vol. 8, No. 2, Tahun 2016, pp. 151-174, p-ISSN: 2086-9282, e-ISSN: 2549-1229, Publisher: Prodi Bahasa Arab FTK UIN Raden Intan Lampung</t>
  </si>
  <si>
    <t xml:space="preserve">      Total Jurnal Nasional Sinta 1 dan 2</t>
  </si>
  <si>
    <t>International Journal of Arabic Language Teaching (IJALT), Vol. 1, No. 1, Tahun 2019, pp. 30-41, p-ISSN: 2684-690X, e-ISSN : 2686-214X , Penerbit: Program Pascasarjana IAIN Metro.</t>
  </si>
  <si>
    <t>Jurnal Taqdir, Vol. 8, No. 1, Tahun 2022, pp. 69-87, p-ISSN: 2527-9807, e-ISSN : 2621-1157 , Penerbit: Prodi PBA FITK UIN Raden Fatah Palembang.</t>
  </si>
  <si>
    <t>International Journal of Advanced Research (IJAR), Vol. 9, No. 4, Tahun 2021, pp. 205-210, ISSN: 2320-5407, Penerbit: Morse Florse, India.</t>
  </si>
  <si>
    <t>Menduduki jabatan pimpinan pada lembaga pemerintahan/pejabat negara</t>
  </si>
  <si>
    <t>Melaksanakan pengembangan hasil pendidikan, dan penelitian yang dapat dimanfaatkan oleh masyarakat</t>
  </si>
  <si>
    <t>Berperan serta aktif dalam pengelolaan jurnal ilmiah (per tahun)</t>
  </si>
  <si>
    <t>International Journal of Arabic Language Teaching (IJALT), Vol. 4, No. 1, Tahun 2022, pp. 136-146, p-ISSN: 2684-690X, e-ISSN : 2686-214X, Penerbit: Program Pascasarjana IAIN Metro.</t>
  </si>
  <si>
    <t>Menjadi anggota panitia/badan pada lembaga pemerintah</t>
  </si>
  <si>
    <t>Mewakili Perguruan Tinggi/Lembaga Pemerintah duduk dalam Panitia Antar Lembaga, tiap kepanitiaan</t>
  </si>
  <si>
    <t>Menjadi anggota delegasi Nasional ke pertemuan Internasional</t>
  </si>
  <si>
    <t>Menulis buku pelajaran SLTA ke bawah yang diterbitkan dan diedarkan secara nasional</t>
  </si>
  <si>
    <t>Mempunyai prestasi di bidang olahraga/ Humaniora</t>
  </si>
  <si>
    <t>Keanggotaan dalam tim penilai jabatan akademik dosen (tiap semester)</t>
  </si>
  <si>
    <t xml:space="preserve">Pembimbing Pendamping Disertasi Mahasiswa </t>
  </si>
  <si>
    <t>SK Direktur PPs UIN Raden Intan Lampung No: 211 Tahun 2017.</t>
  </si>
  <si>
    <t>SK Direktur PPs UIN Raden Intan Lampung No: 305 Tahun 2021.</t>
  </si>
  <si>
    <t>Smt Gazal 2017/2018
29-08-2017.</t>
  </si>
  <si>
    <t>Smt Genap 2020/2021
15-03-2021.</t>
  </si>
  <si>
    <t>SK Direktur PPs UIN Raden Intan Lampung No: 591 Tahun 2021.</t>
  </si>
  <si>
    <t>Smt Gazal 2021/2022
17-12-2021.</t>
  </si>
  <si>
    <t>Tingkat Perguruan Tinggi sebagai :</t>
  </si>
  <si>
    <t>Sertifikat Pemateri.</t>
  </si>
  <si>
    <t>Sub Jumlah Pendidikan Formal</t>
  </si>
  <si>
    <t>SK Dekan FTK UIN RIL No: 012 Tahun 2017</t>
  </si>
  <si>
    <t>Smt Genap 2016/2017</t>
  </si>
  <si>
    <t>Bandar Lampung, 10 Oktober 2022</t>
  </si>
  <si>
    <t>NIP. 19691030 199703 1 003</t>
  </si>
  <si>
    <t>Bandar Lampung, 10 Oktober 2022.</t>
  </si>
  <si>
    <t xml:space="preserve">Plt. Dekan Fakultas Tarbiyah dan Keguruan </t>
  </si>
  <si>
    <t>Laki-laki</t>
  </si>
  <si>
    <t>Menjadi anggota dalam suatu Panitia/Badan pada Perguruan Tinggi</t>
  </si>
  <si>
    <t>Mewakili Perguruan Tinggi/Lembaga Pemerintah duduk dalam Panitia Antar Lembaga</t>
  </si>
  <si>
    <t>d.4</t>
  </si>
  <si>
    <t>d.5</t>
  </si>
  <si>
    <t>Jumlah Pembimbing Pendamping Skripsi</t>
  </si>
  <si>
    <t>Dr. Koderi, S.Ag,. M.Pd</t>
  </si>
  <si>
    <t>197307132003121002  / 2013077303</t>
  </si>
  <si>
    <t>Bulan 01 Oktober 2022 s.d 30 Juni 2023.</t>
  </si>
  <si>
    <t xml:space="preserve">H. </t>
  </si>
  <si>
    <t>Kediri , 13 Juli 1973.</t>
  </si>
  <si>
    <t>Lektor Kepala/703  (IV/b), TMT. 01-04-2023.</t>
  </si>
  <si>
    <t>19 Th 04 bln</t>
  </si>
  <si>
    <t>8 Sks = 10 2 Sks = 1.</t>
  </si>
  <si>
    <t>24-08-2022.</t>
  </si>
  <si>
    <t>Smt. Ganjil  2022/2023</t>
  </si>
  <si>
    <t>SK Rektor UIN Raden Intan Lampung No: 1225.a Tahun 2022.</t>
  </si>
  <si>
    <t>31-08-2022.</t>
  </si>
  <si>
    <t>SK Rektor UIN Raden Intan Lampung No: 1255.a Tahun 2022.</t>
  </si>
  <si>
    <t>Smt Genap  2022/2023</t>
  </si>
  <si>
    <t>197307132003121</t>
  </si>
  <si>
    <t>Lektor Kepala (IV/b), TMT. 01-04-2023.</t>
  </si>
  <si>
    <t>Smt Ganjil  2022/2023</t>
  </si>
  <si>
    <t>SK Rektor UIN Raden Intan Lampung No: 37.a  Tahun 2023.</t>
  </si>
  <si>
    <t>31-01-2023.</t>
  </si>
  <si>
    <t xml:space="preserve">Pembimbing  Skripsi Mahasiswa </t>
  </si>
  <si>
    <t xml:space="preserve">Pembimbing Skripsi Mahasiswa </t>
  </si>
  <si>
    <t xml:space="preserve">Pembimbing Pendamping Tesis Mahasiswa </t>
  </si>
  <si>
    <t>Sub Jumlah Pembimbing Pendamping Disertasi Mahasiswa</t>
  </si>
  <si>
    <t>Jurnal Nasional Peringkat 2 sebagai Penulis Pertama dengan Judul: Moodle E-learning to Improve Motivation and Learning Activities at Green Campus.</t>
  </si>
  <si>
    <t>Edukasi Islami: Jurnal Pendidikan Islam, VOL: 12/NO: 01 Februari 2023 P-ISSN: 2252-8970
DOI: 10.30868/ei.v12i01.4308                  E-ISSN: 2581-1754</t>
  </si>
  <si>
    <t>25 Februari 2023</t>
  </si>
  <si>
    <t>Jurnal Nasional Peringkat 2 sebagai Penulis Keempat dengan Judul: Pengembangan Mutu Pendidikan Madrasah Berbasis Model
Decision Suport System.</t>
  </si>
  <si>
    <t>01 Februari 2023</t>
  </si>
  <si>
    <t>Jurnal Nasional Sinta 2</t>
  </si>
  <si>
    <t>Jurnal Nasional Peringkat 2 sebagai Penulis Kedua dengan Judul: Arabic Learning Media Based on Smart Apps Creator for Students of Islamic Junior High School</t>
  </si>
  <si>
    <t>Arabiyat: Jurnal Pendidikan Bahasa Arab dan Kebahasaaraban
Vol. 9 No. 2, December 2022, 217-230. P-ISSN: 2356-153X; E-ISSN: 2442-9473
doi: http://dx.doi.org/10.15408/a.v9i2.27586</t>
  </si>
  <si>
    <t xml:space="preserve"> December 2022</t>
  </si>
  <si>
    <t>Young Scholar Symposium on Science and Mathematics Education, and Environment
AIP Conf. Proc. 2595, 020002-1–020002-5; https://doi.org/10.1063/5.0124733</t>
  </si>
  <si>
    <t>15 Mey 2023</t>
  </si>
  <si>
    <t>Proceedings International Scopus</t>
  </si>
  <si>
    <t>Young Scholar Symposium on Science and Mathematics Education, and Environment
AIP Conf. Proc. 2595, 020018-1–020018-10; https://doi.org/10.1063/5.0124732</t>
  </si>
  <si>
    <t>Young Scholar Symposium on Science and Mathematics Education, and Environment
AIP Conf. Proc. 2595, 040031-1–040031-4; https://doi.org/10.1063/5.0123839</t>
  </si>
  <si>
    <t>November 2022</t>
  </si>
  <si>
    <t xml:space="preserve"> International Journal of Arabic Language Teaching (IJALT), Vol 4 No 02 (2022),                                   https://e-journal.metrouniv.ac.id/index.php/IJALT/article/view/5448</t>
  </si>
  <si>
    <t>Jurnal Nasional Sinta 3</t>
  </si>
  <si>
    <t>Jurnal Nasional Sinta 5</t>
  </si>
  <si>
    <t>Jurnal Nasional Peringkat 5 sebagai Penulis Ketiga dengan Judul: Pengembangan Media Pembelajaran Bahasa Arab Berbasis Video Animasi Interaktif untuk Siswa Madrasah Aliyah</t>
  </si>
  <si>
    <t>Januari 2023</t>
  </si>
  <si>
    <t xml:space="preserve">Jurnal Pendidikan Glasser
p-ISSN : 2579-5082
e-ISSN : 2598-2818
DOI : 10.32529/glasser.v7i1.2228
Volume : 7, Nomor : 1 Month : 2023 https://lonsuit.unismuhluwuk.ac.id/glasser/article/view/2228 </t>
  </si>
  <si>
    <t>Jurnal Nasional Sinta 4</t>
  </si>
  <si>
    <t>Jurnal Nasional Peringkat 4 sebagai Penulis  dengan Judul: Interactive Media Development of Articulate Storyline Application for MTs Level Arabic Learning</t>
  </si>
  <si>
    <t>Jurnal Nasional Peringkat 3 sebagai Penulis Kedua dengan Judul:Tathwîr Wihdah Dirâsiyyah fî‘Ilman-Nahwili Thalabah bi al-Ma’had As-Salafiy</t>
  </si>
  <si>
    <t>Oktober 2022</t>
  </si>
  <si>
    <t>Proceedings International Scopus  sebagai Penulis Pertama dengan Judul: Effectiveness of physics online lectures through moodlebased E-learning in the middle of the Covid-19 pandemic</t>
  </si>
  <si>
    <t>Proceedings  International Scopus  sebagai Penulis Pertama dengan Judul: Development of Instagram social media-assited physics practicum videos as learning alternatives</t>
  </si>
  <si>
    <t>Proceedings  International Scopus  sebagai Penulis Kedua dengan Judul: The effectiveness test of the hybrid learning model based on the learning management system using statictical analysis</t>
  </si>
  <si>
    <t>Jurnal Nasional Peringkat 4 sebagai Penulis  dengan Judul: Pengembangan Media Pembelajaran Bahasa Arab Berbasis Android Untuk Maharat Al Istima’ Kelas 8 SMP</t>
  </si>
  <si>
    <t xml:space="preserve">Journal of Education Technology, Volume 7, Number 1, 2023pp. 12-24P-ISSN: 2549-4856E-ISSN : 2549-8290  DOI: https://doi.org/10.23887/jet.v7i1.54125   </t>
  </si>
  <si>
    <t>11 Sks = 10 2 Sks = 1.</t>
  </si>
  <si>
    <t>SK Rektor UIN Raden Intan Lampung No: 160 Tahun 2022..</t>
  </si>
  <si>
    <t>Smt. Gazal  2021/2022</t>
  </si>
  <si>
    <t>Smt. Genap  2022/2023</t>
  </si>
  <si>
    <t>Jurnal Nasional Peringkat 2 sebagai Penulis Ketiga dengan Judul: Implementasi Sistem Penjaminan Mutu Internal Di Universitas Muhammadiyah Metro Lampung</t>
  </si>
  <si>
    <t xml:space="preserve"> Edukasi Islami: Jurnal Pendidikan Islam (Special Issue 2022)  P-ISSN: 2252-8970,   E-ISSN: 2581-DOI: http://dx.doi.org/10.30868/ei.v11i4.3390
https://jurnal.staialhidayahbogor.ac.id/index.php/ei/article/view/3390
                </t>
  </si>
  <si>
    <t>Desember 2022</t>
  </si>
  <si>
    <t>1</t>
  </si>
  <si>
    <t>Sekretaris Prodi Magister Bahasa Arab Pascasarjana UIN Raden Intan Lampung</t>
  </si>
  <si>
    <t>Surat Keputsan Rektor UIN Raden Intan Lampung</t>
  </si>
  <si>
    <t>2</t>
  </si>
  <si>
    <t>Jumlah Menduduki Jabatan</t>
  </si>
  <si>
    <t>27 Junari dan 26 Mei 2023</t>
  </si>
  <si>
    <t>17 Oktober 2023</t>
  </si>
  <si>
    <t>30 Maret dan 07 April 2023</t>
  </si>
  <si>
    <t>Surat Permohonan No. 18/TM/AL-UKHWAH/2022 dan Jadwal Khutbah tahun 2023</t>
  </si>
  <si>
    <t>Surat Permohonan No.017/PAN-Al-Huda/III/2023/ dan Jadwal Kegiatan Kajian 2023</t>
  </si>
  <si>
    <t xml:space="preserve">Surat Permohonan No. 0137/TMA/XII/22 dan Jadwal Khutbah tahun 2023 </t>
  </si>
  <si>
    <t>18 Maret dan 09 Juni 2023</t>
  </si>
  <si>
    <t xml:space="preserve">Surat Permohonan No. 059/ALHUDA/XI/2023 dan Jadwal Khutbah tahun 2023 </t>
  </si>
  <si>
    <t>Juni 2023</t>
  </si>
  <si>
    <t>Journal on Education Volume 05, No. 02, Januari-Februari 2023, pp. 5289-5296E-ISSN: 2654-5497, P-ISSN: 2655-1365Website: https://doi.org/10.31004/joe.v5i2.1098</t>
  </si>
  <si>
    <t>Mantiqu Tayr: Journal of Arabic Language, Vol. 3, No.1, Januari 2023 https://doi.org/10.25217/mantiqutayr.v3i1.3195  https://journal.iaimnumetrolampung.ac.id/index.php/mantiqutayr/article/view/3195/1184</t>
  </si>
  <si>
    <t>Mantiqu Tayr: Journal of Arabic Language, Vol. 3, No.1, Januari 2023 https://doi.org/10.25217/mantiqutayr.v3i1.2830</t>
  </si>
  <si>
    <t>Juli 2023</t>
  </si>
  <si>
    <t>Jurnal Al Bayan: Jurnal Jurusan Pendidikan Bahasa Arab, 15 (1): 18-36 (2023) https://doi.org/10.24042/albayan.v15i1.7292</t>
  </si>
  <si>
    <t xml:space="preserve">Jurnal Nasional Peringkat 2 sebagai Penulis Ketiga dengan Judul: Muhadatsah Textbooks Based on Contextual Teaching and Learning in Islamic Boarding School </t>
  </si>
  <si>
    <t xml:space="preserve">Journal of Education Technology, Volume 7, Number 1, 2023pp. 12-24P- ISSN: 2549-4856E-ISSN : 2549-8290  DOI: https://doi.org/10.23887/jet.v7i1.54125   </t>
  </si>
  <si>
    <t>SK Rektor UIN Raden Intan Lampung No: 49.b Tahun 2023.</t>
  </si>
  <si>
    <t>10-02-2023.</t>
  </si>
  <si>
    <t>Surat Permohonan Menjadi Narasumber  No.702/UN26.22.02/DT/2023                                                         Sertifikat No. 001/PM-MKU-02/LPM-UNILA/2023</t>
  </si>
  <si>
    <t xml:space="preserve">21 Juni 2023 26 Juni 2023 </t>
  </si>
  <si>
    <t>Menjadi Pemateri Stadium General di STIT Darul Fattah Bandar Lampung; Tema: Pendidikan Islam Menjawab Tantangan Zaman.</t>
  </si>
  <si>
    <t xml:space="preserve">04 Sept 2023 09 Sept 2023 </t>
  </si>
  <si>
    <t>Surat Permohonan Menjadi Pemateri No.411/S0 DF/B/IX/2023                                                         Sertifikat No.414/S0 DF/B/IX/2023</t>
  </si>
  <si>
    <t>Menjadi Pemateri Seminar #OBA6 2023 Forum Musyawarah Guru Mata Pelajaran (F-MGMP) Bahasa Arab Tingkat Provinsi Lampung; Tema Kiat Sukses Menjadi Guru Bahasa Arab di Sekolah.</t>
  </si>
  <si>
    <t xml:space="preserve">10 Sept 2023 23 Sept 2023 </t>
  </si>
  <si>
    <t>Narasumber Pelatihan Penulisan Artikel di Kegiatan Kerjasama UIN Jakarta dan UIN Lampung, di Jakarta</t>
  </si>
  <si>
    <t>21 Maret dan 28 April 2022</t>
  </si>
  <si>
    <t>2 Juli 2022</t>
  </si>
  <si>
    <t>Participant at the Fourth Annual Postgraduate Conference on Muslim Society (the 4th APCoMS) with the main the "Local and Global Aspects in The Malay World"organized by Postgraduate Prgram of Antasari State Islamic University Banjarmasin, Indonesia on the 20th-21st of July 2022</t>
  </si>
  <si>
    <t>As Speakers International Confrence Topic: Al-Qurán in the Perspective of Language, Culture and Archipelago Islamic Studies Postgraduate at Raden Intan State Islamic University, Bandar Lampung August 24th 2023.</t>
  </si>
  <si>
    <t>Sertifikat of Appreciation Peserta No: 551/Un.14/IV/KP.08.8/07/2022</t>
  </si>
  <si>
    <t>Sebagai Peserta Rapat Kerja Nasional Ittihad Mudarrisi al-Lughah al-Arabiyah Indonesia (IMLA Indonesia) dan Workshop Akreditasi International, yang diselenggarakan oleh IMLA Indonesia bekerjasama dengan Pondok Pesantren Darussalam Ciamis Jawa Barat dan Universitas Fatih Sultan Mehmet-Turki, pada tanggal 24-26 Juni 2022</t>
  </si>
  <si>
    <t>24-26 Juni 2022</t>
  </si>
  <si>
    <t xml:space="preserve">Sertifikat of Appreciation Peserta No: 0125/BPPPD_Al-FADLILIYAH/VI/2022               </t>
  </si>
  <si>
    <t>As Participant in the 2nd International Confrence on Islam. Law and Society INCOILS II BALI INDONESIA, Bali 01-03 November 2022</t>
  </si>
  <si>
    <t>1-3 November  2022</t>
  </si>
  <si>
    <t>Sertifikat of Appreciation Peserta No: 1012/PASCAUINMA-INCOILS/XI/2022</t>
  </si>
  <si>
    <t>Sertifikat Peserta No: 10/B/HMJPBA/Panpel-WEB/XI/2022</t>
  </si>
  <si>
    <t>28 November 2022</t>
  </si>
  <si>
    <t>This is to certify that person named above has partisipated in The International Arabic Confrence on Digitalization of the Arabic Language in the Target Language Perspective at Mataram State Islamic University 6-8 September 2023</t>
  </si>
  <si>
    <t>6-8 September 2023</t>
  </si>
  <si>
    <t>Sertifikat Peserta No: 501/IMLA-PNBA/XI/2023</t>
  </si>
  <si>
    <t>24 Mei 2023</t>
  </si>
  <si>
    <t>Prof. Dr. Ruslan Abdul Ghofur, M.Si</t>
  </si>
  <si>
    <t>198008012003121001</t>
  </si>
  <si>
    <t>Pembina Utama Muda/IV.c/1 April 2022</t>
  </si>
  <si>
    <t>Direktur Pascasarja</t>
  </si>
  <si>
    <t>UIN Raden Intan Lampung</t>
  </si>
  <si>
    <t>Direktur Pascasarjana</t>
  </si>
  <si>
    <t xml:space="preserve">Menjadi dosen Pembimbing Praktek Pengalaman Lapangan (DPPL) </t>
  </si>
  <si>
    <t>Surat Tugas DPL Nomor: B-91100/Un.16/FTK/Pan.PPL/08/2022</t>
  </si>
  <si>
    <t>18 Agustus 2022</t>
  </si>
  <si>
    <t>Surat Tugas DPL Nomor: B-3756/Un.16/FTK/Pan.PPL/8/2023</t>
  </si>
  <si>
    <t>21 Agustus 2023</t>
  </si>
  <si>
    <t xml:space="preserve">Menjadi dosen Pembimbing Praktek Ibadah (PPI) </t>
  </si>
  <si>
    <t xml:space="preserve">Menjadi dosen Pembimbing Praktek Pengalaman Lapangan (PPL) </t>
  </si>
  <si>
    <t>06 Februari</t>
  </si>
  <si>
    <t>SK Rektor UIN Raden Intan Lampung No: 45.a Tahun 2023.</t>
  </si>
  <si>
    <t xml:space="preserve">Membimbing PPL, Praktek Pengamalan Ibadah (PPI) </t>
  </si>
  <si>
    <t>01 Desember 2022</t>
  </si>
  <si>
    <t>SK Rektor UIN Raden Intan Lampung Nomor: 18 Tahun 2022.</t>
  </si>
  <si>
    <t>09 Januari 2023</t>
  </si>
  <si>
    <t>SK Direktur PPs UIN Raden Intan Lampung No: 16 Tahun 2023.</t>
  </si>
  <si>
    <t>SK Direktur PPs UIN Raden Intan Lampung No: 09 Tahun 2023.</t>
  </si>
  <si>
    <r>
      <t xml:space="preserve">Pembimbing Tesis a.n. </t>
    </r>
    <r>
      <rPr>
        <b/>
        <sz val="11"/>
        <rFont val="Book Antiqua"/>
        <family val="1"/>
      </rPr>
      <t>Ulin Nofiasari</t>
    </r>
    <r>
      <rPr>
        <sz val="11"/>
        <rFont val="Book Antiqua"/>
        <family val="1"/>
      </rPr>
      <t xml:space="preserve"> Mahasiswa  Prodi Magister Bahasa Arab Pascasarjana UIN Raden Intan Lampung.</t>
    </r>
  </si>
  <si>
    <r>
      <t xml:space="preserve">Pembimbing Disertasi an. </t>
    </r>
    <r>
      <rPr>
        <b/>
        <sz val="11"/>
        <rFont val="Book Antiqua"/>
        <family val="1"/>
      </rPr>
      <t>Aminah</t>
    </r>
    <r>
      <rPr>
        <sz val="11"/>
        <rFont val="Book Antiqua"/>
        <family val="1"/>
      </rPr>
      <t xml:space="preserve"> Mahasiswa Program Doktor Manajemen Pendidikan Islam Pascasarjana UIN Raden Intan Lampung.</t>
    </r>
  </si>
  <si>
    <t>18 Januari 2023</t>
  </si>
  <si>
    <t>SK Direktur PPs UIN Raden Intan Lampung No: 32 Tahun 2023.</t>
  </si>
  <si>
    <r>
      <t xml:space="preserve">Pembimbing Disertasi an. </t>
    </r>
    <r>
      <rPr>
        <b/>
        <sz val="11"/>
        <rFont val="Book Antiqua"/>
        <family val="1"/>
      </rPr>
      <t xml:space="preserve">Agustina </t>
    </r>
    <r>
      <rPr>
        <sz val="11"/>
        <rFont val="Book Antiqua"/>
        <family val="1"/>
      </rPr>
      <t>Mahasiswa Program Doktor Manajemen Pendidikan Islam Pascasarjana UIN Raden Intan Lampung.</t>
    </r>
  </si>
  <si>
    <t>SK Direktur PPs UIN Raden Intan Lampung No: 29 Tahun 2023.</t>
  </si>
  <si>
    <t>13 Mei 2023</t>
  </si>
  <si>
    <t>SK Direktur PPs UIN Raden Intan Lampung No: 233 Tahun 2023.</t>
  </si>
  <si>
    <t>22 Mei 2023</t>
  </si>
  <si>
    <t>SK Direktur PPs UIN Raden Intan Lampung No: 250 Tahun 2023.</t>
  </si>
  <si>
    <t>13 Juli  2023</t>
  </si>
  <si>
    <t>SK Direktur PPs UIN Raden Intan Lampung No: 298 Tahun 2023.</t>
  </si>
  <si>
    <t>08 Juni  2023</t>
  </si>
  <si>
    <t>SK Direktur PPs UIN Raden Intan Lampung No: 294 Tahun 2023.</t>
  </si>
  <si>
    <r>
      <t xml:space="preserve"> Menguji Ujian Terbuka Tesis an. </t>
    </r>
    <r>
      <rPr>
        <b/>
        <sz val="11"/>
        <rFont val="Book Antiqua"/>
        <family val="1"/>
      </rPr>
      <t>Rita Dewi,</t>
    </r>
    <r>
      <rPr>
        <sz val="11"/>
        <rFont val="Book Antiqua"/>
        <family val="1"/>
      </rPr>
      <t xml:space="preserve"> Mahasiswa Prodi Magister Manajemen Pendidikan Islam Pascasarjana UIN Raden Intan Lampung.</t>
    </r>
  </si>
  <si>
    <r>
      <t xml:space="preserve"> Menguji Ujian Terbuka Tesis an. </t>
    </r>
    <r>
      <rPr>
        <b/>
        <sz val="11"/>
        <rFont val="Book Antiqua"/>
        <family val="1"/>
      </rPr>
      <t>Noor Achmad Azizi</t>
    </r>
    <r>
      <rPr>
        <sz val="11"/>
        <rFont val="Book Antiqua"/>
        <family val="1"/>
      </rPr>
      <t>, Mahasiswa Prodi Magister Pendidikan Bahasa Arab Pascasarjana UIN Raden Intan Lampung.</t>
    </r>
  </si>
  <si>
    <r>
      <t xml:space="preserve"> Menguji Ujian Terbuka Tesis an. </t>
    </r>
    <r>
      <rPr>
        <b/>
        <sz val="11"/>
        <rFont val="Book Antiqua"/>
        <family val="1"/>
      </rPr>
      <t>Muhammad Sufian</t>
    </r>
    <r>
      <rPr>
        <sz val="11"/>
        <rFont val="Book Antiqua"/>
        <family val="1"/>
      </rPr>
      <t>, Mahasiswa Prodi Magister Pendidikan Bahasa Arab Pascasarjana UIN Raden Intan Lampung.</t>
    </r>
  </si>
  <si>
    <r>
      <t xml:space="preserve"> Menguji Ujian Terbuka Tesis an. </t>
    </r>
    <r>
      <rPr>
        <b/>
        <sz val="11"/>
        <rFont val="Book Antiqua"/>
        <family val="1"/>
      </rPr>
      <t>Lilis Dwi Andarwati</t>
    </r>
    <r>
      <rPr>
        <sz val="11"/>
        <rFont val="Book Antiqua"/>
        <family val="1"/>
      </rPr>
      <t>, Mahasiswa Prodi Magister Pendidikan Bahasa Arab Pascasarjana UIN Raden Intan Lampung.</t>
    </r>
  </si>
  <si>
    <t>13 Maret  2023</t>
  </si>
  <si>
    <t>SK Direktur PPs UIN Raden Intan Lampung No: 237 Tahun 2023.</t>
  </si>
  <si>
    <r>
      <t xml:space="preserve"> Menguji Ujian Terbuka Tesis an. </t>
    </r>
    <r>
      <rPr>
        <b/>
        <sz val="11"/>
        <rFont val="Book Antiqua"/>
        <family val="1"/>
      </rPr>
      <t>Rizky Rasona,</t>
    </r>
    <r>
      <rPr>
        <sz val="11"/>
        <rFont val="Book Antiqua"/>
        <family val="1"/>
      </rPr>
      <t xml:space="preserve"> Mahasiswa Prodi Magister Manajemen Pendidikan Islam Pascasarjana UIN Raden Intan Lampung.</t>
    </r>
  </si>
  <si>
    <t>26 Mei 2023</t>
  </si>
  <si>
    <t>SK Direktur PPs UIN Raden Intan Lampung No: 271 Tahun 2023.</t>
  </si>
  <si>
    <r>
      <t xml:space="preserve"> Menguji Ujian Terbuka Tesis an. </t>
    </r>
    <r>
      <rPr>
        <b/>
        <sz val="11"/>
        <rFont val="Book Antiqua"/>
        <family val="1"/>
      </rPr>
      <t>Kurniawan Hamidi</t>
    </r>
    <r>
      <rPr>
        <sz val="11"/>
        <rFont val="Book Antiqua"/>
        <family val="1"/>
      </rPr>
      <t>, Mahasiswa Prodi Magister Pendidikan Bahasa Arab Pascasarjana UIN Raden Intan Lampung.</t>
    </r>
  </si>
  <si>
    <t>Penguji Tesis, Disertasi</t>
  </si>
  <si>
    <r>
      <t xml:space="preserve"> Menguji Ujian Kualifikasi Disertasi an. </t>
    </r>
    <r>
      <rPr>
        <b/>
        <sz val="11"/>
        <rFont val="Book Antiqua"/>
        <family val="1"/>
      </rPr>
      <t>Puji Raharjo,</t>
    </r>
    <r>
      <rPr>
        <sz val="11"/>
        <rFont val="Book Antiqua"/>
        <family val="1"/>
      </rPr>
      <t xml:space="preserve"> Mahasiswa Prodi Doktor Manajemen Pendidikan Islam Pascasarjana UIN Raden Intan Lampung.</t>
    </r>
  </si>
  <si>
    <t>15 Februari 2023</t>
  </si>
  <si>
    <t>SK Direktur PPs UIN Raden Intan Lampung No:  81 Tahun 2023.</t>
  </si>
  <si>
    <r>
      <t xml:space="preserve"> Menguji Ujian Kualifikasi Disertasi an. </t>
    </r>
    <r>
      <rPr>
        <b/>
        <sz val="11"/>
        <rFont val="Book Antiqua"/>
        <family val="1"/>
      </rPr>
      <t>Gugus Kriswahyudi,</t>
    </r>
    <r>
      <rPr>
        <sz val="11"/>
        <rFont val="Book Antiqua"/>
        <family val="1"/>
      </rPr>
      <t xml:space="preserve"> Mahasiswa Prodi Doktor Manajemen Pendidikan Islam Pascasarjana UIN Raden Intan Lampung.</t>
    </r>
  </si>
  <si>
    <t>SK Direktur PPs UIN Raden Intan Lampung No: 176 Tahun 2023.</t>
  </si>
  <si>
    <t>04 April 2023</t>
  </si>
  <si>
    <r>
      <t xml:space="preserve"> Menguji Ujian Kualifikasi Disertasi an. </t>
    </r>
    <r>
      <rPr>
        <b/>
        <sz val="11"/>
        <rFont val="Book Antiqua"/>
        <family val="1"/>
      </rPr>
      <t>Rukimin,</t>
    </r>
    <r>
      <rPr>
        <sz val="11"/>
        <rFont val="Book Antiqua"/>
        <family val="1"/>
      </rPr>
      <t xml:space="preserve"> Mahasiswa Prodi Doktor Manajemen Pendidikan Islam Pascasarjana UIN Raden Intan Lampung.</t>
    </r>
  </si>
  <si>
    <t>SK Direktur PPs UIN Raden Intan Lampung No: 83 Tahun 2023.</t>
  </si>
  <si>
    <t>SK Direktur PPs UIN Raden Intan Lampung No: 175 Tahun 2023.</t>
  </si>
  <si>
    <t>25 April 2023</t>
  </si>
  <si>
    <t>SK Direktur PPs UIN Raden Intan Lampung No: 151 Tahun 2023.</t>
  </si>
  <si>
    <r>
      <t xml:space="preserve"> Menguji Ujian Tertutup Disertasi an. </t>
    </r>
    <r>
      <rPr>
        <b/>
        <sz val="11"/>
        <rFont val="Book Antiqua"/>
        <family val="1"/>
      </rPr>
      <t>Muhammad Idri</t>
    </r>
    <r>
      <rPr>
        <sz val="11"/>
        <rFont val="Book Antiqua"/>
        <family val="1"/>
      </rPr>
      <t>s</t>
    </r>
    <r>
      <rPr>
        <b/>
        <sz val="11"/>
        <rFont val="Book Antiqua"/>
        <family val="1"/>
      </rPr>
      <t>,</t>
    </r>
    <r>
      <rPr>
        <sz val="11"/>
        <rFont val="Book Antiqua"/>
        <family val="1"/>
      </rPr>
      <t xml:space="preserve"> Mahasiswa Prodi Doktor Manajemen Pendidikan Islam Pascasarjana UIN Raden Intan Lampung.</t>
    </r>
  </si>
  <si>
    <t>27 Februari 2023</t>
  </si>
  <si>
    <t>SK Direktur PPs UIN Raden Intan Lampung No: 103 Tahun 2023.</t>
  </si>
  <si>
    <t>28 April 2023</t>
  </si>
  <si>
    <t>18 Juli 2023</t>
  </si>
  <si>
    <t>20 Juli 2023</t>
  </si>
  <si>
    <t>06 Juni 2023</t>
  </si>
  <si>
    <r>
      <t xml:space="preserve"> Menguji Ujian Terbuka Disertasi/Promosi Doktor an. </t>
    </r>
    <r>
      <rPr>
        <b/>
        <sz val="11"/>
        <rFont val="Book Antiqua"/>
        <family val="1"/>
      </rPr>
      <t>Heru Sancoko,</t>
    </r>
    <r>
      <rPr>
        <sz val="11"/>
        <rFont val="Book Antiqua"/>
        <family val="1"/>
      </rPr>
      <t xml:space="preserve"> Mahasiswa Prodi Doktor Manajemen Pendidikan Islam Pascasarjana UIN Raden Intan Lampung.</t>
    </r>
  </si>
  <si>
    <r>
      <t xml:space="preserve"> Menguji Ujian Terbuka Disertasi/Promosi Doktor an. </t>
    </r>
    <r>
      <rPr>
        <b/>
        <sz val="11"/>
        <rFont val="Book Antiqua"/>
        <family val="1"/>
      </rPr>
      <t>Muhammad Idris,</t>
    </r>
    <r>
      <rPr>
        <sz val="11"/>
        <rFont val="Book Antiqua"/>
        <family val="1"/>
      </rPr>
      <t xml:space="preserve"> Mahasiswa Prodi Doktor Manajemen Pendidikan Islam Pascasarjana UIN Raden Intan Lampung.</t>
    </r>
  </si>
  <si>
    <r>
      <t xml:space="preserve">Menguji Ujian Terbuka Disertasi/Promosi Doktor an. </t>
    </r>
    <r>
      <rPr>
        <b/>
        <sz val="11"/>
        <rFont val="Book Antiqua"/>
        <family val="1"/>
      </rPr>
      <t>Yuni Arkhiyansyah,</t>
    </r>
    <r>
      <rPr>
        <sz val="11"/>
        <rFont val="Book Antiqua"/>
        <family val="1"/>
      </rPr>
      <t xml:space="preserve"> Mahasiswa Prodi Doktor Manajemen Pendidikan Islam Pascasarjana UIN Raden Intan Lampung.</t>
    </r>
  </si>
  <si>
    <r>
      <t xml:space="preserve">Menguji Ujian Terbuka Disertasi/Promosi Doktor an. </t>
    </r>
    <r>
      <rPr>
        <b/>
        <sz val="11"/>
        <rFont val="Book Antiqua"/>
        <family val="1"/>
      </rPr>
      <t>Rukimin,</t>
    </r>
    <r>
      <rPr>
        <sz val="11"/>
        <rFont val="Book Antiqua"/>
        <family val="1"/>
      </rPr>
      <t xml:space="preserve"> Mahasiswa Prodi Doktor Manajemen Pendidikan Islam Pascasarjana UIN Raden Intan Lampung.</t>
    </r>
  </si>
  <si>
    <t>Jumlah Menguji Tesis</t>
  </si>
  <si>
    <r>
      <t xml:space="preserve">Pembimbing  Skripsi a.n. </t>
    </r>
    <r>
      <rPr>
        <b/>
        <sz val="11"/>
        <rFont val="Book Antiqua"/>
        <family val="1"/>
      </rPr>
      <t>Azizah Ramadina Putri, Muhammad Iqbal Sabarudin, Mutiara Cahyani, Tis'a Mahiroh,</t>
    </r>
    <r>
      <rPr>
        <sz val="11"/>
        <rFont val="Book Antiqua"/>
        <family val="1"/>
      </rPr>
      <t xml:space="preserve"> Mahasiswa Pendidikan Bahasa Arab FTK UIN Raden Intan Lampung.</t>
    </r>
  </si>
  <si>
    <t xml:space="preserve">Jumlah Pembimbing Tesis Mahasiswa </t>
  </si>
  <si>
    <t>Jumlah Menguji Disertasi</t>
  </si>
  <si>
    <t>NIP. 198008012003121001</t>
  </si>
  <si>
    <t>4 Mei 2023</t>
  </si>
  <si>
    <t>Sertifikat Peserta No: B-393/Un.16/DPs/PP.00.09/5/2023</t>
  </si>
  <si>
    <t>Sertifikat Peserta No: B-983/Un.16/DPS/HM.00.9/08/2023</t>
  </si>
  <si>
    <t>18 November 2022</t>
  </si>
  <si>
    <t>14-15 August 2023</t>
  </si>
  <si>
    <t xml:space="preserve">Sertifikat Peserta </t>
  </si>
  <si>
    <t>Certificate of Appreciation For Particiapant in Visiting Lectur "Prof. Dr. Irina Katkova (Rusia) Schools of Islamic Thought in  Southeast Asia, Prof. M. Afif Anshori (Indonesia) Contribution of Sufism in Paliative Care. UIN RIL 14-15 August 2023</t>
  </si>
  <si>
    <t>02 Septembar 2022</t>
  </si>
  <si>
    <t>Kegiatan "Sosialisasi dan Update Sinta Versi 3 Dosen UIN Raden Intan Lampung" yang diselenggarakan oleh Rumah Jurnal dan Sentral HKI, Lembaga Penelitian dan Pengabdian Kepada Masyarakat (LP2M) pada Jum'at 02 Septembar 2022</t>
  </si>
  <si>
    <t>Musyarikah Al-Mu'tamar Al-Dauly Al-Iftarady an Dauri al-Syababi fi Tanmiyah Al-Lughah Al-Arabiyah fi Mujtamií ma Bakdi al-Ma'lumat 0.5, Bandar Lampung 28 November 2022</t>
  </si>
  <si>
    <t>Sertifikat of Appreciation Peserta No: B.1045/Un.16/L2/09/2022</t>
  </si>
  <si>
    <t>Musyarikah Yafiidu Qismu Ta'liim al-Lughah al-Arabiyah; fi al-Hadhiroh al Azaairoh al Iqtiraadhiya, Bandar Lampung 18 November 2022</t>
  </si>
  <si>
    <t xml:space="preserve">Surat Tuga Asesor 081/K/ST/VI/2023                                              </t>
  </si>
  <si>
    <t>02 Juni 2023</t>
  </si>
  <si>
    <t xml:space="preserve">Menjadi Asesor kegiatan Visitasi Tahap II BAN PAUD dan PNF Provinsi
Lampung Tahun 2023 </t>
  </si>
  <si>
    <t>Menjadi tim pelaksana kegiatan penyusunan borang Program Studi Magister Pendidikan Bahasa Arab S2 Pendidikan bahasa Arab Pascasarjana UIN Raden Intan Lampung 2023</t>
  </si>
  <si>
    <t>30 Maret 2023</t>
  </si>
  <si>
    <t>SK Rektor Nomor: 161 Tahun 2023</t>
  </si>
  <si>
    <t>Menjadi tim kegiatan evaluasi program studi S2 Pendidikan bahasa Arab Pascasarjana UIN Raden Intan Lampung 2023</t>
  </si>
  <si>
    <t>SK Rektor Nomor: 276.b Tahun 2023</t>
  </si>
  <si>
    <r>
      <t xml:space="preserve"> Menguji Ujian Tertutup Disertasi an. </t>
    </r>
    <r>
      <rPr>
        <b/>
        <sz val="11"/>
        <rFont val="Book Antiqua"/>
        <family val="1"/>
      </rPr>
      <t>Yuni Arkhiyansyah,</t>
    </r>
    <r>
      <rPr>
        <sz val="11"/>
        <rFont val="Book Antiqua"/>
        <family val="1"/>
      </rPr>
      <t xml:space="preserve"> Mahasiswa Prodi Doktor Manajemen Pendidikan Islam Pascasarjana UIN Raden Intan Lampung.</t>
    </r>
  </si>
  <si>
    <t>SK Rektor UIN Raden Intan Lampung No: 360 Tahun 2023.</t>
  </si>
  <si>
    <t>SK Rektor UIN Raden Intan Lampung No: 297 Tahun 2023.</t>
  </si>
  <si>
    <t>SK Rektor UIN Raden Intan Lampung No: 358 Tahun 2023.</t>
  </si>
  <si>
    <t>SK Rektor UIN Raden Intan Lampung No: 196 Tahun 2023.</t>
  </si>
  <si>
    <r>
      <t xml:space="preserve"> Menguji Ujian Tertutup Disertasi  an. </t>
    </r>
    <r>
      <rPr>
        <b/>
        <sz val="11"/>
        <rFont val="Book Antiqua"/>
        <family val="1"/>
      </rPr>
      <t>Puji Raharjo,</t>
    </r>
    <r>
      <rPr>
        <sz val="11"/>
        <rFont val="Book Antiqua"/>
        <family val="1"/>
      </rPr>
      <t xml:space="preserve"> Mahasiswa Prodi Doktor Manajemen Pendidikan Islam Pascasarjana UIN Raden Intan Lampung.</t>
    </r>
  </si>
  <si>
    <r>
      <t>Menguji Ujian Terbuka Disertasi/Promosi Doktor  an.</t>
    </r>
    <r>
      <rPr>
        <b/>
        <sz val="11"/>
        <rFont val="Book Antiqua"/>
        <family val="1"/>
      </rPr>
      <t xml:space="preserve"> Puji Raharjo</t>
    </r>
    <r>
      <rPr>
        <sz val="11"/>
        <rFont val="Book Antiqua"/>
        <family val="1"/>
      </rPr>
      <t>, Mahasiswa Prodi Doktor Manajemen Pendidikan Islam Pascasarjana UIN Raden Intan Lampung.</t>
    </r>
  </si>
  <si>
    <t>SK Rektor UIN Raden Intan Lampung No: 294 Tahun 2023.</t>
  </si>
  <si>
    <t>SK Rektor UIN Raden Intan Lampung No: 241 Tahun 2023.</t>
  </si>
  <si>
    <r>
      <t xml:space="preserve">Menguji Ujian Terbuka Disertasi/Promosi Doktor an. </t>
    </r>
    <r>
      <rPr>
        <b/>
        <sz val="11"/>
        <rFont val="Book Antiqua"/>
        <family val="1"/>
      </rPr>
      <t>Rokhman,</t>
    </r>
    <r>
      <rPr>
        <sz val="11"/>
        <rFont val="Book Antiqua"/>
        <family val="1"/>
      </rPr>
      <t xml:space="preserve"> Mahasiswa Prodi Doktor Manajemen Pendidikan Islam Pascasarjana UIN Raden Intan Lampung.</t>
    </r>
  </si>
  <si>
    <t>Menjadi Narasumber Pelatihan Aplikasi Pendukung Pembelajaran online bagi Dosen Matakuliah Umum di Universitas Lampung (UNILA); Tema: Aplikasi yang Mendukung Penerapan Model PBL, Inquiry, Discovery, dan Case Study</t>
  </si>
  <si>
    <t xml:space="preserve">Surat Permohonan Menjadi Pemateri Seminar No.11/OBA-6/F-MGMP-BA-LPG/IX/2023                                        dan Sertifikat Penghargaan                                                        </t>
  </si>
  <si>
    <t xml:space="preserve"> 14-19 Agustus 2023 </t>
  </si>
  <si>
    <t xml:space="preserve">Surat Permohonan Trainer Nomor: B-098/Un.16/L1/PP.00.9/08/2023                                                      </t>
  </si>
  <si>
    <t>Menjadi Trainer Kegiatan Pelaksanaan
PKDP (Peningkatan Kompetensi Dosen Pemula) Angkatan I di UIN Raden Intan Lampung; Materi Media Pembelajaran Era 4.0</t>
  </si>
  <si>
    <t>Pascasarjana Universitas Islam Negeri Raden Intan Lampung.</t>
  </si>
  <si>
    <t>25-26 September 2023</t>
  </si>
  <si>
    <t>Worshop Penyusunan Pedoman Monitoring dan Evaluasi Kurikulum Berbasis Merdeka Belajar-Kampus Merdeka IAIN Metro, 12 JPL</t>
  </si>
  <si>
    <t>As Participant on International Webinar "Ëmpowerring Moderation of Islamic Education in the Contemporary World" Organized by Islamic education Master Program of Postgraduate UIN Raden Intan Lampung Collaborate with University Malaya and the National University of Malaysia, Lampung 4th May 2023, 16 JPL</t>
  </si>
  <si>
    <t xml:space="preserve">Kegiatan            </t>
  </si>
  <si>
    <t>Kegiatan              16 JPL</t>
  </si>
  <si>
    <t>Kegiatan       12 JPL</t>
  </si>
  <si>
    <t>Sertifikat Peserta No: 103/In.28/L.2/PP.009/9/2023</t>
  </si>
  <si>
    <t xml:space="preserve">Kegiatan       </t>
  </si>
  <si>
    <t>Worshop Peninjauan dan Penyusunan Kurikulum Program S2 Manajemen Pendidikan Islam Berorientasi OBE</t>
  </si>
  <si>
    <t>24 Agustus 2023</t>
  </si>
  <si>
    <t>Sertifikat Peserta</t>
  </si>
  <si>
    <t>Al Mi’yar: Jurnal Ilmiah Pembelajaran Bahasa Arab dan Kebahasaaraban
Page 239-256
Vol. 5, No. 2, Oktober 2022
P-ISSN: 2620-6749, E-ISSN: 2620-6536
DOI: 10.35931/am.v5i2.1352    https://jurnal.stiq-amuntai.ac.id/index.php/al-miyar/article/view/1352/pdf</t>
  </si>
  <si>
    <t>Jurnal International Terindeks Scopus Q3 sebagai penulis pertama dengan judul: Developing Lampung Local Wisdom Film of Arabic Communication Skills for Madrasah Tsanawiyah Students.</t>
  </si>
  <si>
    <t xml:space="preserve">Edukasi Islami: Jurnal Pendidikan Islam, VOL: 12/NO: 01 Februari 2023 P-ISSN: 2252-8970
DOI: 10.30868/ei.v12i01.4308                  </t>
  </si>
  <si>
    <t>12 Sks = 12     2 Sks = 1.</t>
  </si>
  <si>
    <t>11  Sks = 5,5             2 Sks = 1.</t>
  </si>
  <si>
    <t>11 Sks = 5,5             2 Sks = 1.</t>
  </si>
  <si>
    <t>6  Sks = 3              2 Sks = 1.</t>
  </si>
  <si>
    <t>6 Sks = 3                2 Sks = 1.</t>
  </si>
  <si>
    <t>10  Sks = 5              2 Sks = 1.</t>
  </si>
  <si>
    <t>Melaksanakan Perkuliahan 6 SKS di S3 Manajemen Pendidikan Islam,   Matakuliah: Metodologi Penelitian Manajemen Pendidikan</t>
  </si>
  <si>
    <r>
      <t xml:space="preserve">Melaksanakan Perkuliahan 12 SKS di S1 Pendidikan Bahasa Arab,  Matakuliah: Pengembangan Kurikulum  Bahasa Arab                                                     </t>
    </r>
    <r>
      <rPr>
        <b/>
        <sz val="11"/>
        <rFont val="Book Antiqua"/>
        <family val="1"/>
      </rPr>
      <t>Total : 12 SKS</t>
    </r>
  </si>
  <si>
    <r>
      <t xml:space="preserve">Melaksanakan Perkuliahan di S2:                          2 SKS MK:  Bimbingan Penulisan Tesis (MPI)                                                                  3 SKS MK:  Mudarasat Khuttat al-Bahts [PBA]                                                 6 SKS MK:   Pengembangan Kurikulum PAI                                                                 </t>
    </r>
    <r>
      <rPr>
        <b/>
        <sz val="11"/>
        <rFont val="Book Antiqua"/>
        <family val="1"/>
      </rPr>
      <t xml:space="preserve">Total: </t>
    </r>
    <r>
      <rPr>
        <sz val="11"/>
        <rFont val="Book Antiqua"/>
        <family val="1"/>
      </rPr>
      <t>11/2 orang Tim=</t>
    </r>
    <r>
      <rPr>
        <b/>
        <sz val="11"/>
        <rFont val="Book Antiqua"/>
        <family val="1"/>
      </rPr>
      <t xml:space="preserve"> 5,5 SKS</t>
    </r>
  </si>
  <si>
    <r>
      <t xml:space="preserve">Memberikan Perkuliahan  di S3 Manajemen Pendidikan Islam:              6 SKS MK:  Disain Riset/Seminar Proposal Disertasi                                               Total: 6/2 orang tim= </t>
    </r>
    <r>
      <rPr>
        <b/>
        <sz val="11"/>
        <rFont val="Book Antiqua"/>
        <family val="1"/>
      </rPr>
      <t>3 SKS</t>
    </r>
  </si>
  <si>
    <r>
      <t xml:space="preserve">Melaksanakan Perkuliahan  di S2                4 SKS  MK:  Metodologi Penelitian Pendidikan (Kuantitatif MPI),                                    3 SKS MK: Wasailu al-Ta'lim al-Lughatu al-Arabiyah (PBA)                     2 SKS MK: Mudarasat Khuttat al-Risalah Ilmiah (PBA),                                     2 SKS MK: Teknologi dan Media Pembelajaran (PAI)                                            Total: 11/2 orang tim = </t>
    </r>
    <r>
      <rPr>
        <b/>
        <sz val="11"/>
        <rFont val="Book Antiqua"/>
        <family val="1"/>
      </rPr>
      <t>5,5 SKS</t>
    </r>
  </si>
  <si>
    <r>
      <t xml:space="preserve">Melaksanakan Perkuliahan di S1 Pendidikan Bahasa Arab:                    10 SKS MK: Desain Pembelajaran Bahasa Arab                                                                 Total: </t>
    </r>
    <r>
      <rPr>
        <b/>
        <sz val="11"/>
        <rFont val="Book Antiqua"/>
        <family val="1"/>
      </rPr>
      <t>10 SKS</t>
    </r>
  </si>
  <si>
    <r>
      <t xml:space="preserve">Pembimbing Tesis a.n. </t>
    </r>
    <r>
      <rPr>
        <b/>
        <sz val="11"/>
        <rFont val="Book Antiqua"/>
        <family val="1"/>
      </rPr>
      <t xml:space="preserve">Zahrotun Nufus, </t>
    </r>
    <r>
      <rPr>
        <sz val="11"/>
        <rFont val="Book Antiqua"/>
        <family val="1"/>
      </rPr>
      <t xml:space="preserve"> </t>
    </r>
    <r>
      <rPr>
        <sz val="11"/>
        <rFont val="Book Antiqua"/>
        <family val="1"/>
      </rPr>
      <t xml:space="preserve"> Mahasiswa  Prodi Magister Bahasa Arab Pascasarjana UIN Raden Intan Lampung.</t>
    </r>
  </si>
  <si>
    <t>Jurnal Nasional Sinta 2 (B.Inggris)</t>
  </si>
  <si>
    <t>Jurnal Nasional Sinta 2 (B.Arab)</t>
  </si>
  <si>
    <t>Jurnal Nasional Sinta 3                   (B. Arab)</t>
  </si>
  <si>
    <t>Jurnal Nasional Sinta 3 (B.arab)</t>
  </si>
  <si>
    <t xml:space="preserve">Jurnal Nasional Sinta 3 </t>
  </si>
  <si>
    <t>Total Prossiding International Terindex Scopus</t>
  </si>
  <si>
    <t>Jurnal Nasional Peringkat 2 sebagai Penulis Ketiga dengan Judul: Model Manajemen Strategi Pembinaan Mental Spiritual Militer Dengan Pendekatan AP2EP</t>
  </si>
  <si>
    <t>02 Mei 2023</t>
  </si>
  <si>
    <t>Edukasi Islami: Jurnal Pendidikan Islam, Vol 12, No 02 (2023)              P-ISSN: 2252-8970
http://www.jurnal.staialhidayahbogor.ac.id/index.php/ei/article/view/4221</t>
  </si>
  <si>
    <t xml:space="preserve">Jurnal Nasional Peringkat 3 sebagai Penulis Kedua dengan Judul: Development of Nahwu Learning Module for Students of Madrasah Diniyah Wali Songo Sukajadi Lampung
</t>
  </si>
  <si>
    <t>Jurnal Nasional Peringkat 3 sebagai Penulis Ketiga dengan Judul: The Effectiveness of E-Learning on Learning Activities and Achievements Arabic Students</t>
  </si>
  <si>
    <r>
      <rPr>
        <sz val="11"/>
        <rFont val="Book Antiqua"/>
        <family val="1"/>
      </rPr>
      <t>Jurnal Nasional Peringkat 3 sebagai Penulis ketiga dengan Judul: Development of al-Qawaid an-Nahwiyah Learning Module Based on Qiyasiyah Method for Arabic Language Education Department Students</t>
    </r>
    <r>
      <rPr>
        <sz val="11"/>
        <rFont val="Segoe UI"/>
        <family val="2"/>
      </rPr>
      <t> </t>
    </r>
  </si>
  <si>
    <t>Jurnal Nasional Peringkat 3 sebagai Penulis Kelima dengan Judul: Development of the Quizizz Application-Based Evaluation Tool for Learning Arabic for MTs</t>
  </si>
  <si>
    <t>Mantiqu Tayr: Journal of Arabic Language, Vol. 3, No.2, Juli2023 https://doi.org/10.25217/mantiqutayr.v3i2.3484 https://journal.iaimnumetrolampung.ac.id/index.php/mantiqutayr/article/view/3484</t>
  </si>
  <si>
    <t>JUMLAH PENELITIAN</t>
  </si>
  <si>
    <r>
      <rPr>
        <b/>
        <sz val="11"/>
        <rFont val="Book Antiqua"/>
        <family val="1"/>
      </rPr>
      <t>Jumlah Menjadi  Panitia di Perguruan Tinggi</t>
    </r>
  </si>
  <si>
    <t>Penceramah Kajian Ramadhan di Masjid               Al Huda Sukarame Bandar Lampung</t>
  </si>
  <si>
    <t>Khotib dan Imam Sholat Jum'at di Masjid   Al-Iman Sukarame Bandar Lampung Lampung</t>
  </si>
  <si>
    <t>Khotib dan Imam Sholat Jum'at di Masjid               Al Huda Sukarame Bandar Lampung Lampung</t>
  </si>
  <si>
    <t>Khotib dan Imam Sholat Jum'at di Masjid            Al Ukhwah UIN Raden Intan Lampung</t>
  </si>
  <si>
    <t>Jurnal Nasional Peringkat 3 sebagai Penulis Ketiga dengan Judul : Learning Arabic Using Moodle Application Based E-Learning for Madrasah Aliyah│Pembelajaran Bahasa Arab dengan Menggunakan E-Learning Berbasis Aplikasi Moodle untuk Madrasah Aliyah</t>
  </si>
  <si>
    <t>Mantiqu Tayr: Journal of Arabic Language, Vol. 3, No.2, Juli2023
https://doi.org/10.25217/mantiqutayr.v3i2.3396 
https://journal.iaimnumetrolampung.ac.id/index.php/mantiqutayr/article/view/3396/1239</t>
  </si>
  <si>
    <t>Mantiqu Tayr: Journal of Arabic Language, Vol. 3, No.2, Juli 2023 https://doi.org/10.25217/mantiqutayr.v3i2.3274</t>
  </si>
  <si>
    <t>Tathwîr Qamûs al-Jayb li Thullâb bi Madrasah al-Ibtidâiyyah</t>
  </si>
  <si>
    <t>Jurnal Nasional Peringkat 3 sebagai Penulis Ketiga dengan Judul : Tathwîr Qamûs al-Jayb li Thullâb bi Madrasah al-Ibtidâiyyah</t>
  </si>
  <si>
    <t xml:space="preserve">International Journal of Arabic Language Teaching (IJALT) [P-ISSN: 2684-690X | E-ISSN: 2686-214X]
https://e-journal.metrouniv.ac.id/index.php/IJALT/article/view/5635
</t>
  </si>
  <si>
    <t>Desember 2023</t>
  </si>
  <si>
    <t xml:space="preserve">      Total Jurnal Nasional Terakreditasi Peringkat 3, 4 dan 5</t>
  </si>
  <si>
    <t xml:space="preserve">   3) Jurnal Nasional Terakreditasi Peringkat 3, 4 dan 5</t>
  </si>
  <si>
    <t>Ihtimam - Jurnal pendidikan Bahasa Arab
https://www.journal.staimsyk.ac.id/index.php/ihtimam/article/view/534</t>
  </si>
  <si>
    <t>Jurnal Nasional Peringkat 3 sebagai Penulis Keempat dengan Judul : ANALISIS KONTRASTIF PERUBAHAN TASHRIF BAHASA ARAB DAN AFIKSASI BAHASA INDONESIA SERTA DESAIN PEMBELAJARANYA</t>
  </si>
  <si>
    <t>Novemver 2023</t>
  </si>
  <si>
    <t>1.5</t>
  </si>
  <si>
    <t>Al-Fathin: Jurnal Bahasa dan Sastra Arab
https://e-journal.metrouniv.ac.id/index.php/al-fathin/article/view/5608</t>
  </si>
  <si>
    <t>Jurnal Nasional Peringkat  sebagai Penulis Kedua dengan Judul: Meningkatkan Keterampilan Khat Imla’ dengan Pengembangan Modul</t>
  </si>
  <si>
    <t>Jurnal Nasional Peringkat  sebagai Penulis Keempat dengan Judul: Scientific Publication and Evaluation of Sustainable Teacher Professional Development: Research in Madrasah Aliyah Metro City</t>
  </si>
  <si>
    <t>Jurnal Penelitian Pendidikan Islam (print ISSN: 2339-1413; online ISSN: 2621-8275)
https://doi.org/10.36667/jppi.v11i2.1538
https://riset-iaid.net/index.php/jppi/article/view/1538</t>
  </si>
  <si>
    <t>Jurnal Nasional Peringkat  3 sebagai Penulis Keempat dengan Judul: ANALISIS KEBUTUHAN PELATIHAN KETERAMPILAN ABACUS ARITMATIKA BAGI GURU MADRASAH</t>
  </si>
  <si>
    <t xml:space="preserve">Jurnal Isema : Islamic Educational Management
ISSN : 2541-7088 (online) 
ISSN : 2541-383X (cetak)
https://journal.uinsgd.ac.id/index.php/isema/article/view/31277
</t>
  </si>
</sst>
</file>

<file path=xl/styles.xml><?xml version="1.0" encoding="utf-8"?>
<styleSheet xmlns="http://schemas.openxmlformats.org/spreadsheetml/2006/main">
  <numFmts count="41">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421]dd\ mmmm\ yyyy;@"/>
    <numFmt numFmtId="179" formatCode="00"/>
    <numFmt numFmtId="180" formatCode="000"/>
    <numFmt numFmtId="181" formatCode="_(* #,##0.00_);_(* \(#,##0.00\);_(* &quot;-&quot;_);_(@_)"/>
    <numFmt numFmtId="182" formatCode="_(* #,##0_);_(* \(#,##0\);_(* &quot;-&quot;??_);_(@_)"/>
    <numFmt numFmtId="183" formatCode="0.0"/>
    <numFmt numFmtId="184" formatCode="dd\ mmmm\ yyyy"/>
    <numFmt numFmtId="185" formatCode="0."/>
    <numFmt numFmtId="186" formatCode="0_)"/>
    <numFmt numFmtId="187" formatCode="0.000"/>
    <numFmt numFmtId="188" formatCode="[$-F800]dddd\,\ mmmm\ dd\,\ yyyy"/>
    <numFmt numFmtId="189" formatCode="[$-421]dddd\,\ dd\ mmmm\ yyyy"/>
    <numFmt numFmtId="190" formatCode="hh\.mm\.ss"/>
    <numFmt numFmtId="191" formatCode="[$-421]dd\ mmmm\ yyyy"/>
    <numFmt numFmtId="192" formatCode="&quot;Yes&quot;;&quot;Yes&quot;;&quot;No&quot;"/>
    <numFmt numFmtId="193" formatCode="&quot;True&quot;;&quot;True&quot;;&quot;False&quot;"/>
    <numFmt numFmtId="194" formatCode="&quot;On&quot;;&quot;On&quot;;&quot;Off&quot;"/>
    <numFmt numFmtId="195" formatCode="[$€-2]\ #,##0.00_);[Red]\([$€-2]\ #,##0.00\)"/>
    <numFmt numFmtId="196" formatCode="[$-3809]dd\ mmmm\ yyyy"/>
  </numFmts>
  <fonts count="103">
    <font>
      <sz val="10"/>
      <name val="Arial"/>
      <family val="0"/>
    </font>
    <font>
      <sz val="11"/>
      <color indexed="8"/>
      <name val="Calibri"/>
      <family val="2"/>
    </font>
    <font>
      <sz val="11"/>
      <name val="Times New Roman"/>
      <family val="1"/>
    </font>
    <font>
      <b/>
      <sz val="11"/>
      <name val="Times New Roman"/>
      <family val="1"/>
    </font>
    <font>
      <b/>
      <u val="single"/>
      <sz val="11"/>
      <name val="Times New Roman"/>
      <family val="1"/>
    </font>
    <font>
      <u val="single"/>
      <sz val="11"/>
      <name val="Times New Roman"/>
      <family val="1"/>
    </font>
    <font>
      <sz val="11"/>
      <name val="Bookman Old Style"/>
      <family val="1"/>
    </font>
    <font>
      <b/>
      <sz val="11"/>
      <name val="Bookman Old Style"/>
      <family val="1"/>
    </font>
    <font>
      <sz val="11"/>
      <color indexed="8"/>
      <name val="Bookman Old Style"/>
      <family val="1"/>
    </font>
    <font>
      <b/>
      <sz val="11"/>
      <name val="Book Antiqua"/>
      <family val="1"/>
    </font>
    <font>
      <sz val="11"/>
      <name val="Book Antiqua"/>
      <family val="1"/>
    </font>
    <font>
      <b/>
      <u val="single"/>
      <sz val="11"/>
      <name val="Book Antiqua"/>
      <family val="1"/>
    </font>
    <font>
      <u val="single"/>
      <sz val="11"/>
      <name val="Book Antiqua"/>
      <family val="1"/>
    </font>
    <font>
      <sz val="11"/>
      <color indexed="10"/>
      <name val="Book Antiqua"/>
      <family val="1"/>
    </font>
    <font>
      <sz val="11"/>
      <color indexed="8"/>
      <name val="Book Antiqua"/>
      <family val="1"/>
    </font>
    <font>
      <b/>
      <sz val="11"/>
      <color indexed="8"/>
      <name val="Book Antiqua"/>
      <family val="1"/>
    </font>
    <font>
      <sz val="11"/>
      <color indexed="12"/>
      <name val="Book Antiqua"/>
      <family val="1"/>
    </font>
    <font>
      <b/>
      <u val="single"/>
      <sz val="12"/>
      <name val="Book Antiqua"/>
      <family val="1"/>
    </font>
    <font>
      <b/>
      <sz val="12"/>
      <name val="Book Antiqua"/>
      <family val="1"/>
    </font>
    <font>
      <sz val="10"/>
      <name val="Book Antiqua"/>
      <family val="1"/>
    </font>
    <font>
      <b/>
      <i/>
      <u val="single"/>
      <sz val="11"/>
      <color indexed="8"/>
      <name val="Book Antiqua"/>
      <family val="1"/>
    </font>
    <font>
      <sz val="10.5"/>
      <name val="Book Antiqua"/>
      <family val="1"/>
    </font>
    <font>
      <sz val="8"/>
      <name val="Arial"/>
      <family val="2"/>
    </font>
    <font>
      <sz val="11"/>
      <name val="Segoe U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indexed="8"/>
      <name val="Times New Roman"/>
      <family val="1"/>
    </font>
    <font>
      <sz val="11"/>
      <color indexed="9"/>
      <name val="Times New Roman"/>
      <family val="1"/>
    </font>
    <font>
      <i/>
      <sz val="11"/>
      <color indexed="9"/>
      <name val="Times New Roman"/>
      <family val="1"/>
    </font>
    <font>
      <sz val="11"/>
      <color indexed="10"/>
      <name val="Times New Roman"/>
      <family val="1"/>
    </font>
    <font>
      <i/>
      <sz val="11"/>
      <color indexed="8"/>
      <name val="Times New Roman"/>
      <family val="1"/>
    </font>
    <font>
      <sz val="12"/>
      <color indexed="8"/>
      <name val="Bookman Old Style"/>
      <family val="1"/>
    </font>
    <font>
      <b/>
      <sz val="11"/>
      <color indexed="10"/>
      <name val="Times New Roman"/>
      <family val="1"/>
    </font>
    <font>
      <b/>
      <sz val="11"/>
      <color indexed="10"/>
      <name val="Book Antiqua"/>
      <family val="1"/>
    </font>
    <font>
      <sz val="11"/>
      <color indexed="9"/>
      <name val="Book Antiqua"/>
      <family val="1"/>
    </font>
    <font>
      <b/>
      <sz val="11"/>
      <color indexed="9"/>
      <name val="Book Antiqua"/>
      <family val="1"/>
    </font>
    <font>
      <b/>
      <u val="single"/>
      <sz val="11"/>
      <color indexed="9"/>
      <name val="Book Antiqua"/>
      <family val="1"/>
    </font>
    <font>
      <u val="single"/>
      <sz val="11"/>
      <color indexed="9"/>
      <name val="Book Antiqua"/>
      <family val="1"/>
    </font>
    <font>
      <u val="single"/>
      <sz val="11"/>
      <color indexed="8"/>
      <name val="Book Antiqua"/>
      <family val="1"/>
    </font>
    <font>
      <b/>
      <sz val="12"/>
      <color indexed="8"/>
      <name val="Book Antiqua"/>
      <family val="1"/>
    </font>
    <font>
      <sz val="11"/>
      <color indexed="51"/>
      <name val="Book Antiqua"/>
      <family val="1"/>
    </font>
    <font>
      <b/>
      <sz val="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8"/>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1"/>
      <color theme="0"/>
      <name val="Times New Roman"/>
      <family val="1"/>
    </font>
    <font>
      <i/>
      <sz val="11"/>
      <color theme="0"/>
      <name val="Times New Roman"/>
      <family val="1"/>
    </font>
    <font>
      <sz val="11"/>
      <color rgb="FFFF0000"/>
      <name val="Times New Roman"/>
      <family val="1"/>
    </font>
    <font>
      <i/>
      <sz val="11"/>
      <color theme="1"/>
      <name val="Times New Roman"/>
      <family val="1"/>
    </font>
    <font>
      <sz val="11"/>
      <color theme="1"/>
      <name val="Bookman Old Style"/>
      <family val="1"/>
    </font>
    <font>
      <sz val="12"/>
      <color rgb="FF000000"/>
      <name val="Bookman Old Style"/>
      <family val="1"/>
    </font>
    <font>
      <b/>
      <sz val="11"/>
      <color rgb="FFFF0000"/>
      <name val="Times New Roman"/>
      <family val="1"/>
    </font>
    <font>
      <sz val="11"/>
      <color theme="1"/>
      <name val="Book Antiqua"/>
      <family val="1"/>
    </font>
    <font>
      <b/>
      <sz val="11"/>
      <color theme="1"/>
      <name val="Book Antiqua"/>
      <family val="1"/>
    </font>
    <font>
      <sz val="11"/>
      <color rgb="FFFF0000"/>
      <name val="Book Antiqua"/>
      <family val="1"/>
    </font>
    <font>
      <b/>
      <sz val="11"/>
      <color rgb="FFFF0000"/>
      <name val="Book Antiqua"/>
      <family val="1"/>
    </font>
    <font>
      <sz val="11"/>
      <color theme="0"/>
      <name val="Book Antiqua"/>
      <family val="1"/>
    </font>
    <font>
      <b/>
      <sz val="11"/>
      <color theme="0"/>
      <name val="Book Antiqua"/>
      <family val="1"/>
    </font>
    <font>
      <b/>
      <u val="single"/>
      <sz val="11"/>
      <color theme="0"/>
      <name val="Book Antiqua"/>
      <family val="1"/>
    </font>
    <font>
      <u val="single"/>
      <sz val="11"/>
      <color theme="0"/>
      <name val="Book Antiqua"/>
      <family val="1"/>
    </font>
    <font>
      <sz val="11"/>
      <color rgb="FF000000"/>
      <name val="Book Antiqua"/>
      <family val="1"/>
    </font>
    <font>
      <u val="single"/>
      <sz val="11"/>
      <color theme="1"/>
      <name val="Book Antiqua"/>
      <family val="1"/>
    </font>
    <font>
      <b/>
      <sz val="11"/>
      <color rgb="FF000000"/>
      <name val="Book Antiqua"/>
      <family val="1"/>
    </font>
    <font>
      <b/>
      <sz val="12"/>
      <color theme="1"/>
      <name val="Book Antiqua"/>
      <family val="1"/>
    </font>
    <font>
      <sz val="11"/>
      <color rgb="FFFFC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right style="thin"/>
      <top style="thin"/>
      <bottom style="thin"/>
    </border>
    <border>
      <left/>
      <right/>
      <top style="thin"/>
      <bottom style="thin"/>
    </border>
    <border>
      <left style="thin"/>
      <right/>
      <top style="thin"/>
      <bottom style="thin"/>
    </border>
    <border>
      <left style="thin"/>
      <right style="thin"/>
      <top/>
      <bottom style="thin"/>
    </border>
    <border>
      <left/>
      <right/>
      <top/>
      <bottom style="thin"/>
    </border>
    <border>
      <left style="thin"/>
      <right/>
      <top style="thin"/>
      <bottom style="double"/>
    </border>
    <border>
      <left style="thin"/>
      <right style="thin"/>
      <top style="thin"/>
      <bottom style="double"/>
    </border>
    <border>
      <left style="thin"/>
      <right/>
      <top/>
      <bottom style="thin"/>
    </border>
    <border>
      <left/>
      <right style="thin"/>
      <top/>
      <bottom style="thin"/>
    </border>
    <border>
      <left/>
      <right style="thin"/>
      <top/>
      <bottom/>
    </border>
    <border>
      <left style="thin"/>
      <right style="thin"/>
      <top style="thin"/>
      <bottom/>
    </border>
    <border>
      <left style="thin"/>
      <right style="thin"/>
      <top/>
      <bottom style="hair"/>
    </border>
    <border>
      <left style="thin"/>
      <right/>
      <top/>
      <bottom style="hair"/>
    </border>
    <border>
      <left/>
      <right/>
      <top/>
      <bottom style="hair"/>
    </border>
    <border>
      <left/>
      <right style="thin"/>
      <top/>
      <bottom style="hair"/>
    </border>
    <border>
      <left style="thin"/>
      <right/>
      <top style="thin"/>
      <bottom/>
    </border>
    <border>
      <left/>
      <right/>
      <top style="thin"/>
      <bottom/>
    </border>
    <border>
      <left/>
      <right style="thin"/>
      <top style="thin"/>
      <bottom/>
    </border>
    <border>
      <left style="thin"/>
      <right style="thin">
        <color indexed="8"/>
      </right>
      <top style="thin"/>
      <bottom style="thin"/>
    </border>
    <border>
      <left style="thin">
        <color indexed="8"/>
      </left>
      <right/>
      <top style="thin"/>
      <bottom style="thin"/>
    </border>
    <border>
      <left style="thin"/>
      <right style="thin">
        <color indexed="8"/>
      </right>
      <top/>
      <bottom/>
    </border>
    <border>
      <left style="thin">
        <color indexed="8"/>
      </left>
      <right/>
      <top/>
      <bottom/>
    </border>
    <border>
      <left style="thin"/>
      <right style="thin">
        <color indexed="8"/>
      </right>
      <top/>
      <bottom style="thin"/>
    </border>
    <border>
      <left style="thin">
        <color indexed="8"/>
      </left>
      <right/>
      <top/>
      <bottom style="thin"/>
    </border>
    <border>
      <left/>
      <right/>
      <top style="thin"/>
      <bottom style="double"/>
    </border>
  </borders>
  <cellStyleXfs count="80">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1"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178"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178" fontId="0" fillId="0" borderId="0">
      <alignment/>
      <protection/>
    </xf>
    <xf numFmtId="0" fontId="0" fillId="0" borderId="0">
      <alignment/>
      <protection/>
    </xf>
    <xf numFmtId="178" fontId="61" fillId="0" borderId="0">
      <alignment/>
      <protection/>
    </xf>
    <xf numFmtId="178" fontId="61" fillId="0" borderId="0">
      <alignment/>
      <protection/>
    </xf>
    <xf numFmtId="0" fontId="61" fillId="0" borderId="0">
      <alignment/>
      <protection/>
    </xf>
    <xf numFmtId="178" fontId="61" fillId="0" borderId="0">
      <alignment/>
      <protection/>
    </xf>
    <xf numFmtId="178" fontId="61" fillId="0" borderId="0">
      <alignment/>
      <protection/>
    </xf>
    <xf numFmtId="178" fontId="61" fillId="0" borderId="0">
      <alignment/>
      <protection/>
    </xf>
    <xf numFmtId="178" fontId="61" fillId="0" borderId="0">
      <alignment/>
      <protection/>
    </xf>
    <xf numFmtId="178" fontId="77" fillId="0" borderId="0">
      <alignment/>
      <protection/>
    </xf>
    <xf numFmtId="0" fontId="77"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992">
    <xf numFmtId="178" fontId="0" fillId="0" borderId="0" xfId="0" applyAlignment="1">
      <alignment/>
    </xf>
    <xf numFmtId="178" fontId="2" fillId="0" borderId="0" xfId="63" applyFont="1" applyBorder="1">
      <alignment/>
      <protection/>
    </xf>
    <xf numFmtId="178" fontId="2" fillId="0" borderId="0" xfId="63" applyFont="1">
      <alignment/>
      <protection/>
    </xf>
    <xf numFmtId="2" fontId="2" fillId="0" borderId="0" xfId="63" applyNumberFormat="1" applyFont="1" applyBorder="1">
      <alignment/>
      <protection/>
    </xf>
    <xf numFmtId="178" fontId="3" fillId="0" borderId="0" xfId="63" applyFont="1">
      <alignment/>
      <protection/>
    </xf>
    <xf numFmtId="178" fontId="2" fillId="0" borderId="0" xfId="63" applyFont="1" applyAlignment="1">
      <alignment horizontal="center"/>
      <protection/>
    </xf>
    <xf numFmtId="178" fontId="2" fillId="0" borderId="0" xfId="63" applyFont="1" applyAlignment="1">
      <alignment horizontal="center" vertical="center"/>
      <protection/>
    </xf>
    <xf numFmtId="178" fontId="4" fillId="0" borderId="0" xfId="0" applyFont="1" applyBorder="1" applyAlignment="1">
      <alignment/>
    </xf>
    <xf numFmtId="178" fontId="80" fillId="0" borderId="0" xfId="65" applyFont="1">
      <alignment/>
      <protection/>
    </xf>
    <xf numFmtId="178" fontId="3" fillId="0" borderId="0" xfId="0" applyFont="1" applyBorder="1" applyAlignment="1">
      <alignment/>
    </xf>
    <xf numFmtId="178" fontId="2" fillId="0" borderId="0" xfId="0" applyFont="1" applyBorder="1" applyAlignment="1">
      <alignment/>
    </xf>
    <xf numFmtId="178" fontId="2" fillId="0" borderId="0" xfId="0" applyFont="1" applyBorder="1" applyAlignment="1">
      <alignment horizontal="center"/>
    </xf>
    <xf numFmtId="178" fontId="2" fillId="0" borderId="0" xfId="0" applyFont="1" applyFill="1" applyBorder="1" applyAlignment="1">
      <alignment/>
    </xf>
    <xf numFmtId="178" fontId="2" fillId="0" borderId="0" xfId="0" applyFont="1" applyAlignment="1">
      <alignment/>
    </xf>
    <xf numFmtId="178" fontId="2" fillId="0" borderId="0" xfId="0" applyFont="1" applyBorder="1" applyAlignment="1">
      <alignment horizontal="center" vertical="center"/>
    </xf>
    <xf numFmtId="178" fontId="2" fillId="0" borderId="0" xfId="0" applyFont="1" applyAlignment="1">
      <alignment horizontal="center"/>
    </xf>
    <xf numFmtId="178" fontId="2" fillId="0" borderId="0" xfId="0" applyFont="1" applyFill="1" applyAlignment="1">
      <alignment/>
    </xf>
    <xf numFmtId="178" fontId="3" fillId="0" borderId="0" xfId="0" applyFont="1" applyAlignment="1">
      <alignment/>
    </xf>
    <xf numFmtId="178" fontId="5" fillId="0" borderId="0" xfId="0" applyFont="1" applyBorder="1" applyAlignment="1">
      <alignment horizontal="center"/>
    </xf>
    <xf numFmtId="178" fontId="4" fillId="0" borderId="0" xfId="0" applyFont="1" applyBorder="1" applyAlignment="1">
      <alignment horizontal="center"/>
    </xf>
    <xf numFmtId="178" fontId="61" fillId="0" borderId="0" xfId="65" applyFont="1">
      <alignment/>
      <protection/>
    </xf>
    <xf numFmtId="178" fontId="2" fillId="0" borderId="10" xfId="0" applyFont="1" applyBorder="1" applyAlignment="1">
      <alignment/>
    </xf>
    <xf numFmtId="178" fontId="61" fillId="0" borderId="0" xfId="65" applyFont="1" applyFill="1">
      <alignment/>
      <protection/>
    </xf>
    <xf numFmtId="178" fontId="61" fillId="0" borderId="0" xfId="65" applyFont="1" applyBorder="1">
      <alignment/>
      <protection/>
    </xf>
    <xf numFmtId="178" fontId="44" fillId="0" borderId="0" xfId="65" applyFont="1">
      <alignment/>
      <protection/>
    </xf>
    <xf numFmtId="178" fontId="44" fillId="0" borderId="0" xfId="65" applyFont="1" applyBorder="1">
      <alignment/>
      <protection/>
    </xf>
    <xf numFmtId="178" fontId="82" fillId="0" borderId="0" xfId="63" applyFont="1">
      <alignment/>
      <protection/>
    </xf>
    <xf numFmtId="178" fontId="83" fillId="0" borderId="0" xfId="63" applyFont="1">
      <alignment/>
      <protection/>
    </xf>
    <xf numFmtId="178" fontId="84" fillId="0" borderId="0" xfId="63" applyFont="1">
      <alignment/>
      <protection/>
    </xf>
    <xf numFmtId="178" fontId="85" fillId="0" borderId="0" xfId="63" applyFont="1">
      <alignment/>
      <protection/>
    </xf>
    <xf numFmtId="2" fontId="85" fillId="0" borderId="0" xfId="63" applyNumberFormat="1" applyFont="1">
      <alignment/>
      <protection/>
    </xf>
    <xf numFmtId="178" fontId="86" fillId="0" borderId="0" xfId="63" applyFont="1">
      <alignment/>
      <protection/>
    </xf>
    <xf numFmtId="178" fontId="82" fillId="0" borderId="0" xfId="63" applyFont="1" applyAlignment="1">
      <alignment horizontal="center"/>
      <protection/>
    </xf>
    <xf numFmtId="176" fontId="2" fillId="0" borderId="0" xfId="63" applyNumberFormat="1" applyFont="1">
      <alignment/>
      <protection/>
    </xf>
    <xf numFmtId="178" fontId="85" fillId="0" borderId="0" xfId="63" applyFont="1" applyAlignment="1">
      <alignment horizontal="center" vertical="center"/>
      <protection/>
    </xf>
    <xf numFmtId="178" fontId="87" fillId="0" borderId="0" xfId="70" applyFont="1" applyBorder="1" applyAlignment="1">
      <alignment horizontal="center" vertical="top"/>
      <protection/>
    </xf>
    <xf numFmtId="178" fontId="87" fillId="0" borderId="0" xfId="70" applyFont="1" applyBorder="1">
      <alignment/>
      <protection/>
    </xf>
    <xf numFmtId="178" fontId="87" fillId="0" borderId="0" xfId="70" applyFont="1" applyAlignment="1">
      <alignment vertical="center"/>
      <protection/>
    </xf>
    <xf numFmtId="178" fontId="87" fillId="0" borderId="0" xfId="70" applyFont="1" applyAlignment="1">
      <alignment vertical="top"/>
      <protection/>
    </xf>
    <xf numFmtId="178" fontId="87" fillId="0" borderId="0" xfId="70" applyFont="1">
      <alignment/>
      <protection/>
    </xf>
    <xf numFmtId="178" fontId="6" fillId="0" borderId="0" xfId="70" applyFont="1" applyFill="1" applyBorder="1" applyAlignment="1">
      <alignment horizontal="center" vertical="center"/>
      <protection/>
    </xf>
    <xf numFmtId="178" fontId="6" fillId="0" borderId="0" xfId="70" applyFont="1" applyFill="1" applyAlignment="1">
      <alignment horizontal="center" vertical="center"/>
      <protection/>
    </xf>
    <xf numFmtId="178" fontId="6" fillId="0" borderId="0" xfId="70" applyFont="1" applyFill="1">
      <alignment/>
      <protection/>
    </xf>
    <xf numFmtId="178" fontId="6" fillId="0" borderId="0" xfId="70" applyFont="1" applyFill="1" applyAlignment="1">
      <alignment horizontal="left" vertical="center"/>
      <protection/>
    </xf>
    <xf numFmtId="178" fontId="88" fillId="0" borderId="0" xfId="70" applyFont="1">
      <alignment/>
      <protection/>
    </xf>
    <xf numFmtId="178" fontId="6" fillId="0" borderId="0" xfId="70" applyFont="1" applyFill="1" applyAlignment="1">
      <alignment vertical="center" wrapText="1"/>
      <protection/>
    </xf>
    <xf numFmtId="178" fontId="6" fillId="0" borderId="0" xfId="70" applyFont="1" applyFill="1" applyAlignment="1">
      <alignment horizontal="center" vertical="center" wrapText="1"/>
      <protection/>
    </xf>
    <xf numFmtId="178" fontId="6" fillId="0" borderId="0" xfId="70" applyFont="1" applyFill="1" applyBorder="1" applyAlignment="1">
      <alignment vertical="center"/>
      <protection/>
    </xf>
    <xf numFmtId="178" fontId="6" fillId="0" borderId="0" xfId="70" applyFont="1" applyFill="1" applyBorder="1">
      <alignment/>
      <protection/>
    </xf>
    <xf numFmtId="178" fontId="6" fillId="0" borderId="0" xfId="70" applyFont="1" applyFill="1" applyAlignment="1">
      <alignment vertical="center"/>
      <protection/>
    </xf>
    <xf numFmtId="178" fontId="6" fillId="0" borderId="0" xfId="70" applyFont="1" applyFill="1" applyAlignment="1">
      <alignment horizontal="center"/>
      <protection/>
    </xf>
    <xf numFmtId="178" fontId="87" fillId="0" borderId="0" xfId="70" applyFont="1" applyBorder="1" applyAlignment="1">
      <alignment vertical="center"/>
      <protection/>
    </xf>
    <xf numFmtId="178" fontId="6" fillId="0" borderId="11" xfId="70" applyFont="1" applyBorder="1" applyAlignment="1">
      <alignment horizontal="center" vertical="top"/>
      <protection/>
    </xf>
    <xf numFmtId="2" fontId="87" fillId="0" borderId="0" xfId="70" applyNumberFormat="1" applyFont="1">
      <alignment/>
      <protection/>
    </xf>
    <xf numFmtId="178" fontId="8" fillId="33" borderId="11" xfId="70" applyFont="1" applyFill="1" applyBorder="1" applyAlignment="1">
      <alignment horizontal="center" vertical="top" wrapText="1"/>
      <protection/>
    </xf>
    <xf numFmtId="178" fontId="8" fillId="33" borderId="11" xfId="70" applyFont="1" applyFill="1" applyBorder="1" applyAlignment="1">
      <alignment vertical="center" wrapText="1"/>
      <protection/>
    </xf>
    <xf numFmtId="178" fontId="87" fillId="0" borderId="0" xfId="70" applyFont="1" applyAlignment="1">
      <alignment horizontal="center" vertical="center"/>
      <protection/>
    </xf>
    <xf numFmtId="178" fontId="6" fillId="0" borderId="0" xfId="70" applyFont="1" applyFill="1" applyBorder="1" applyAlignment="1">
      <alignment horizontal="left" vertical="top"/>
      <protection/>
    </xf>
    <xf numFmtId="178" fontId="6" fillId="0" borderId="0" xfId="70" applyFont="1" applyFill="1" applyBorder="1" applyAlignment="1">
      <alignment vertical="top"/>
      <protection/>
    </xf>
    <xf numFmtId="178" fontId="6" fillId="0" borderId="0" xfId="70" applyFont="1" applyFill="1" applyBorder="1" applyAlignment="1" quotePrefix="1">
      <alignment vertical="top"/>
      <protection/>
    </xf>
    <xf numFmtId="178" fontId="7" fillId="0" borderId="0" xfId="70" applyFont="1" applyFill="1" applyBorder="1" applyAlignment="1">
      <alignment vertical="top"/>
      <protection/>
    </xf>
    <xf numFmtId="178" fontId="7" fillId="0" borderId="0" xfId="70" applyFont="1" applyFill="1" applyBorder="1" applyAlignment="1">
      <alignment vertical="center"/>
      <protection/>
    </xf>
    <xf numFmtId="178" fontId="7" fillId="0" borderId="0" xfId="70" applyFont="1" applyFill="1">
      <alignment/>
      <protection/>
    </xf>
    <xf numFmtId="178" fontId="6" fillId="0" borderId="0" xfId="70" applyFont="1" applyFill="1" applyBorder="1" applyAlignment="1" quotePrefix="1">
      <alignment horizontal="center" vertical="top"/>
      <protection/>
    </xf>
    <xf numFmtId="2" fontId="2" fillId="0" borderId="0" xfId="0" applyNumberFormat="1" applyFont="1" applyBorder="1" applyAlignment="1">
      <alignment/>
    </xf>
    <xf numFmtId="183" fontId="2" fillId="0" borderId="0" xfId="63" applyNumberFormat="1" applyFont="1" applyBorder="1">
      <alignment/>
      <protection/>
    </xf>
    <xf numFmtId="2" fontId="61" fillId="0" borderId="0" xfId="65" applyNumberFormat="1" applyFont="1">
      <alignment/>
      <protection/>
    </xf>
    <xf numFmtId="178" fontId="89" fillId="0" borderId="0" xfId="63" applyFont="1">
      <alignment/>
      <protection/>
    </xf>
    <xf numFmtId="0" fontId="4" fillId="0" borderId="0" xfId="0" applyNumberFormat="1" applyFont="1" applyBorder="1" applyAlignment="1">
      <alignment horizontal="center"/>
    </xf>
    <xf numFmtId="0" fontId="2" fillId="0" borderId="0" xfId="0" applyNumberFormat="1" applyFont="1" applyBorder="1" applyAlignment="1">
      <alignment horizontal="center"/>
    </xf>
    <xf numFmtId="0" fontId="61" fillId="0" borderId="0" xfId="65" applyNumberFormat="1" applyFont="1" applyAlignment="1">
      <alignment horizontal="center" vertical="top"/>
      <protection/>
    </xf>
    <xf numFmtId="0" fontId="61" fillId="0" borderId="0" xfId="65" applyNumberFormat="1" applyFont="1" applyBorder="1" applyAlignment="1">
      <alignment horizontal="center" vertical="top"/>
      <protection/>
    </xf>
    <xf numFmtId="0" fontId="44" fillId="0" borderId="0" xfId="65" applyNumberFormat="1" applyFont="1" applyBorder="1" applyAlignment="1">
      <alignment horizontal="center" vertical="top"/>
      <protection/>
    </xf>
    <xf numFmtId="0" fontId="61" fillId="0" borderId="0" xfId="65" applyNumberFormat="1" applyFont="1">
      <alignment/>
      <protection/>
    </xf>
    <xf numFmtId="0" fontId="4" fillId="0" borderId="0" xfId="0" applyNumberFormat="1" applyFont="1" applyBorder="1" applyAlignment="1">
      <alignment/>
    </xf>
    <xf numFmtId="0" fontId="2" fillId="0" borderId="0" xfId="0" applyNumberFormat="1" applyFont="1" applyBorder="1" applyAlignment="1">
      <alignment/>
    </xf>
    <xf numFmtId="0" fontId="2" fillId="0" borderId="0" xfId="0" applyNumberFormat="1" applyFont="1" applyAlignment="1">
      <alignment/>
    </xf>
    <xf numFmtId="0" fontId="80" fillId="0" borderId="0" xfId="65" applyNumberFormat="1" applyFont="1">
      <alignment/>
      <protection/>
    </xf>
    <xf numFmtId="0" fontId="44" fillId="0" borderId="0" xfId="65" applyNumberFormat="1" applyFont="1">
      <alignment/>
      <protection/>
    </xf>
    <xf numFmtId="1" fontId="87" fillId="0" borderId="0" xfId="70" applyNumberFormat="1" applyFont="1" applyAlignment="1">
      <alignment horizontal="center" vertical="top"/>
      <protection/>
    </xf>
    <xf numFmtId="1" fontId="6" fillId="0" borderId="0" xfId="70" applyNumberFormat="1" applyFont="1" applyFill="1" applyAlignment="1">
      <alignment horizontal="center" vertical="center"/>
      <protection/>
    </xf>
    <xf numFmtId="1" fontId="87" fillId="0" borderId="0" xfId="70" applyNumberFormat="1" applyFont="1" applyBorder="1" applyAlignment="1">
      <alignment horizontal="center" vertical="top"/>
      <protection/>
    </xf>
    <xf numFmtId="0" fontId="6" fillId="0" borderId="0" xfId="70" applyNumberFormat="1" applyFont="1" applyFill="1" applyAlignment="1">
      <alignment horizontal="left" vertical="center"/>
      <protection/>
    </xf>
    <xf numFmtId="0" fontId="6" fillId="0" borderId="0" xfId="70" applyNumberFormat="1" applyFont="1" applyFill="1" applyAlignment="1">
      <alignment horizontal="center" vertical="center"/>
      <protection/>
    </xf>
    <xf numFmtId="0" fontId="6" fillId="0" borderId="0" xfId="70" applyNumberFormat="1" applyFont="1" applyFill="1" applyAlignment="1">
      <alignment vertical="center"/>
      <protection/>
    </xf>
    <xf numFmtId="0" fontId="87" fillId="0" borderId="0" xfId="70" applyNumberFormat="1" applyFont="1" applyAlignment="1">
      <alignment horizontal="center" vertical="center" wrapText="1"/>
      <protection/>
    </xf>
    <xf numFmtId="1" fontId="4" fillId="0" borderId="0" xfId="0" applyNumberFormat="1" applyFont="1" applyBorder="1" applyAlignment="1">
      <alignment horizontal="center"/>
    </xf>
    <xf numFmtId="1" fontId="5" fillId="0" borderId="0" xfId="0" applyNumberFormat="1" applyFont="1" applyBorder="1" applyAlignment="1">
      <alignment horizontal="center"/>
    </xf>
    <xf numFmtId="1" fontId="2" fillId="0" borderId="0" xfId="0" applyNumberFormat="1" applyFont="1" applyBorder="1" applyAlignment="1">
      <alignment horizontal="center"/>
    </xf>
    <xf numFmtId="1" fontId="61" fillId="0" borderId="0" xfId="65" applyNumberFormat="1" applyFont="1" applyAlignment="1">
      <alignment horizontal="center" vertical="top"/>
      <protection/>
    </xf>
    <xf numFmtId="1" fontId="61" fillId="0" borderId="0" xfId="65" applyNumberFormat="1" applyFont="1">
      <alignment/>
      <protection/>
    </xf>
    <xf numFmtId="1" fontId="2" fillId="0" borderId="0" xfId="63" applyNumberFormat="1" applyFont="1">
      <alignment/>
      <protection/>
    </xf>
    <xf numFmtId="1" fontId="82" fillId="0" borderId="0" xfId="63" applyNumberFormat="1" applyFont="1">
      <alignment/>
      <protection/>
    </xf>
    <xf numFmtId="1" fontId="83" fillId="0" borderId="0" xfId="63" applyNumberFormat="1" applyFont="1">
      <alignment/>
      <protection/>
    </xf>
    <xf numFmtId="1" fontId="2" fillId="0" borderId="0" xfId="63" applyNumberFormat="1" applyFont="1" applyBorder="1">
      <alignment/>
      <protection/>
    </xf>
    <xf numFmtId="1" fontId="2" fillId="0" borderId="0" xfId="63" applyNumberFormat="1" applyFont="1" applyFill="1">
      <alignment/>
      <protection/>
    </xf>
    <xf numFmtId="1" fontId="82" fillId="0" borderId="0" xfId="63" applyNumberFormat="1" applyFont="1" applyFill="1">
      <alignment/>
      <protection/>
    </xf>
    <xf numFmtId="1" fontId="82" fillId="0" borderId="0" xfId="63" applyNumberFormat="1" applyFont="1" applyFill="1" applyAlignment="1">
      <alignment horizontal="left" indent="5"/>
      <protection/>
    </xf>
    <xf numFmtId="1" fontId="2" fillId="0" borderId="0" xfId="0" applyNumberFormat="1" applyFont="1" applyAlignment="1">
      <alignment/>
    </xf>
    <xf numFmtId="1" fontId="61" fillId="0" borderId="0" xfId="65" applyNumberFormat="1" applyFont="1" applyBorder="1" applyAlignment="1">
      <alignment horizontal="center" vertical="top"/>
      <protection/>
    </xf>
    <xf numFmtId="1" fontId="85" fillId="0" borderId="0" xfId="63" applyNumberFormat="1" applyFont="1">
      <alignment/>
      <protection/>
    </xf>
    <xf numFmtId="1" fontId="2" fillId="0" borderId="0" xfId="0" applyNumberFormat="1" applyFont="1" applyBorder="1" applyAlignment="1">
      <alignment/>
    </xf>
    <xf numFmtId="1" fontId="2" fillId="0" borderId="0" xfId="0" applyNumberFormat="1" applyFont="1" applyAlignment="1">
      <alignment horizontal="center"/>
    </xf>
    <xf numFmtId="1" fontId="3" fillId="0" borderId="0" xfId="0" applyNumberFormat="1" applyFont="1" applyBorder="1" applyAlignment="1">
      <alignment/>
    </xf>
    <xf numFmtId="1" fontId="2" fillId="0" borderId="0" xfId="0" applyNumberFormat="1" applyFont="1" applyFill="1" applyBorder="1" applyAlignment="1">
      <alignment/>
    </xf>
    <xf numFmtId="1" fontId="2" fillId="0" borderId="0" xfId="0" applyNumberFormat="1" applyFont="1" applyFill="1" applyAlignment="1">
      <alignment/>
    </xf>
    <xf numFmtId="1" fontId="3" fillId="0" borderId="0" xfId="0" applyNumberFormat="1" applyFont="1" applyAlignment="1">
      <alignment/>
    </xf>
    <xf numFmtId="1" fontId="61" fillId="0" borderId="0" xfId="65" applyNumberFormat="1" applyFont="1" applyBorder="1">
      <alignment/>
      <protection/>
    </xf>
    <xf numFmtId="1" fontId="44" fillId="0" borderId="0" xfId="65" applyNumberFormat="1" applyFont="1" applyBorder="1" applyAlignment="1">
      <alignment horizontal="center" vertical="top"/>
      <protection/>
    </xf>
    <xf numFmtId="2" fontId="61" fillId="0" borderId="0" xfId="65" applyNumberFormat="1" applyFont="1" applyFill="1">
      <alignment/>
      <protection/>
    </xf>
    <xf numFmtId="178" fontId="6" fillId="0" borderId="0" xfId="70" applyFont="1" applyBorder="1" applyAlignment="1">
      <alignment horizontal="left" vertical="center" wrapText="1"/>
      <protection/>
    </xf>
    <xf numFmtId="178" fontId="2" fillId="0" borderId="12" xfId="63" applyFont="1" applyBorder="1">
      <alignment/>
      <protection/>
    </xf>
    <xf numFmtId="178" fontId="11" fillId="0" borderId="0" xfId="0" applyFont="1" applyBorder="1" applyAlignment="1">
      <alignment horizontal="center"/>
    </xf>
    <xf numFmtId="0" fontId="11" fillId="0" borderId="0" xfId="0" applyNumberFormat="1" applyFont="1" applyBorder="1" applyAlignment="1">
      <alignment horizontal="center"/>
    </xf>
    <xf numFmtId="1" fontId="11" fillId="0" borderId="0" xfId="0" applyNumberFormat="1" applyFont="1" applyBorder="1" applyAlignment="1">
      <alignment horizontal="center" vertical="top"/>
    </xf>
    <xf numFmtId="0" fontId="11" fillId="0" borderId="0" xfId="0" applyNumberFormat="1" applyFont="1" applyBorder="1" applyAlignment="1">
      <alignment horizontal="center" vertical="top"/>
    </xf>
    <xf numFmtId="0" fontId="11" fillId="0" borderId="0" xfId="0" applyNumberFormat="1" applyFont="1" applyBorder="1" applyAlignment="1">
      <alignment horizontal="left"/>
    </xf>
    <xf numFmtId="1" fontId="11" fillId="0" borderId="0" xfId="0" applyNumberFormat="1" applyFont="1" applyBorder="1" applyAlignment="1">
      <alignment horizontal="center"/>
    </xf>
    <xf numFmtId="178" fontId="12" fillId="0" borderId="0" xfId="0" applyFont="1" applyBorder="1" applyAlignment="1">
      <alignment horizontal="center"/>
    </xf>
    <xf numFmtId="0" fontId="10" fillId="0" borderId="0" xfId="0" applyNumberFormat="1" applyFont="1" applyBorder="1" applyAlignment="1">
      <alignment horizontal="left" indent="1"/>
    </xf>
    <xf numFmtId="0" fontId="10" fillId="0" borderId="0" xfId="0" applyNumberFormat="1" applyFont="1" applyBorder="1" applyAlignment="1">
      <alignment horizontal="center"/>
    </xf>
    <xf numFmtId="178" fontId="10" fillId="0" borderId="0" xfId="0" applyFont="1" applyAlignment="1">
      <alignment/>
    </xf>
    <xf numFmtId="0" fontId="9" fillId="0" borderId="0" xfId="0" applyNumberFormat="1" applyFont="1" applyBorder="1" applyAlignment="1">
      <alignment horizontal="left"/>
    </xf>
    <xf numFmtId="1" fontId="10" fillId="0" borderId="0" xfId="0" applyNumberFormat="1" applyFont="1" applyBorder="1" applyAlignment="1">
      <alignment/>
    </xf>
    <xf numFmtId="0" fontId="10" fillId="0" borderId="0" xfId="0" applyNumberFormat="1" applyFont="1" applyBorder="1" applyAlignment="1">
      <alignment/>
    </xf>
    <xf numFmtId="178" fontId="10" fillId="0" borderId="0" xfId="0" applyFont="1" applyBorder="1" applyAlignment="1">
      <alignment horizontal="center"/>
    </xf>
    <xf numFmtId="0" fontId="10" fillId="0" borderId="0" xfId="0" applyNumberFormat="1" applyFont="1" applyBorder="1" applyAlignment="1">
      <alignment horizontal="left"/>
    </xf>
    <xf numFmtId="178" fontId="10" fillId="0" borderId="0" xfId="0" applyFont="1" applyBorder="1" applyAlignment="1">
      <alignment/>
    </xf>
    <xf numFmtId="1" fontId="10" fillId="0" borderId="0" xfId="0" applyNumberFormat="1" applyFont="1" applyBorder="1" applyAlignment="1">
      <alignment horizontal="center"/>
    </xf>
    <xf numFmtId="0" fontId="10" fillId="0" borderId="0" xfId="0" applyNumberFormat="1" applyFont="1" applyBorder="1" applyAlignment="1">
      <alignment horizontal="left" vertical="center"/>
    </xf>
    <xf numFmtId="178" fontId="10" fillId="0" borderId="0" xfId="0" applyFont="1" applyBorder="1" applyAlignment="1">
      <alignment horizontal="left" vertical="center"/>
    </xf>
    <xf numFmtId="1" fontId="10" fillId="0" borderId="0" xfId="0" applyNumberFormat="1" applyFont="1" applyBorder="1" applyAlignment="1">
      <alignment horizontal="center" vertical="top"/>
    </xf>
    <xf numFmtId="0" fontId="10" fillId="0" borderId="0" xfId="0" applyNumberFormat="1" applyFont="1" applyBorder="1" applyAlignment="1">
      <alignment horizontal="center" vertical="top"/>
    </xf>
    <xf numFmtId="0" fontId="10" fillId="0" borderId="0" xfId="0" applyNumberFormat="1" applyFont="1" applyBorder="1" applyAlignment="1">
      <alignment vertical="center"/>
    </xf>
    <xf numFmtId="0" fontId="10" fillId="0" borderId="12" xfId="0" applyNumberFormat="1" applyFont="1" applyBorder="1" applyAlignment="1">
      <alignment vertical="center"/>
    </xf>
    <xf numFmtId="178" fontId="10" fillId="0" borderId="0" xfId="0" applyFont="1" applyBorder="1" applyAlignment="1">
      <alignment vertical="center"/>
    </xf>
    <xf numFmtId="0" fontId="10" fillId="0" borderId="0" xfId="0" applyNumberFormat="1" applyFont="1" applyBorder="1" applyAlignment="1">
      <alignment horizontal="left" vertical="center" indent="1"/>
    </xf>
    <xf numFmtId="0" fontId="9" fillId="0" borderId="0" xfId="0" applyNumberFormat="1" applyFont="1" applyAlignment="1">
      <alignment horizontal="left" vertical="center"/>
    </xf>
    <xf numFmtId="178" fontId="10" fillId="0" borderId="0" xfId="0" applyFont="1" applyAlignment="1">
      <alignment horizontal="left" vertical="center"/>
    </xf>
    <xf numFmtId="1" fontId="10" fillId="0" borderId="0" xfId="0" applyNumberFormat="1" applyFont="1" applyAlignment="1">
      <alignment horizontal="center" vertical="top"/>
    </xf>
    <xf numFmtId="0" fontId="10" fillId="0" borderId="0" xfId="0" applyNumberFormat="1" applyFont="1" applyAlignment="1">
      <alignment horizontal="center" vertical="top"/>
    </xf>
    <xf numFmtId="0" fontId="10" fillId="0" borderId="0" xfId="0" applyNumberFormat="1" applyFont="1" applyAlignment="1">
      <alignment horizontal="left" vertical="center"/>
    </xf>
    <xf numFmtId="0" fontId="90" fillId="0" borderId="0" xfId="65" applyNumberFormat="1" applyFont="1">
      <alignment/>
      <protection/>
    </xf>
    <xf numFmtId="178" fontId="90" fillId="0" borderId="0" xfId="65" applyFont="1">
      <alignment/>
      <protection/>
    </xf>
    <xf numFmtId="1" fontId="90" fillId="0" borderId="0" xfId="65" applyNumberFormat="1" applyFont="1" applyAlignment="1">
      <alignment horizontal="center" vertical="top"/>
      <protection/>
    </xf>
    <xf numFmtId="0" fontId="90" fillId="0" borderId="0" xfId="65" applyNumberFormat="1" applyFont="1" applyAlignment="1">
      <alignment horizontal="center" vertical="top"/>
      <protection/>
    </xf>
    <xf numFmtId="0" fontId="91" fillId="0" borderId="10" xfId="65" applyNumberFormat="1" applyFont="1" applyBorder="1" applyAlignment="1">
      <alignment horizontal="center" vertical="center" wrapText="1"/>
      <protection/>
    </xf>
    <xf numFmtId="178" fontId="91" fillId="0" borderId="13" xfId="65" applyFont="1" applyBorder="1" applyAlignment="1">
      <alignment horizontal="center" vertical="center" wrapText="1"/>
      <protection/>
    </xf>
    <xf numFmtId="1" fontId="91" fillId="0" borderId="13" xfId="65" applyNumberFormat="1" applyFont="1" applyBorder="1" applyAlignment="1">
      <alignment horizontal="center" vertical="center" wrapText="1"/>
      <protection/>
    </xf>
    <xf numFmtId="0" fontId="91" fillId="0" borderId="13" xfId="65" applyNumberFormat="1" applyFont="1" applyBorder="1" applyAlignment="1">
      <alignment horizontal="center" vertical="center" wrapText="1"/>
      <protection/>
    </xf>
    <xf numFmtId="0" fontId="91" fillId="0" borderId="13" xfId="65" applyNumberFormat="1" applyFont="1" applyBorder="1" applyAlignment="1">
      <alignment horizontal="center" vertical="top" wrapText="1"/>
      <protection/>
    </xf>
    <xf numFmtId="178" fontId="9" fillId="0" borderId="10" xfId="0" applyFont="1" applyFill="1" applyBorder="1" applyAlignment="1">
      <alignment horizontal="center" vertical="center" wrapText="1"/>
    </xf>
    <xf numFmtId="0" fontId="91" fillId="0" borderId="10" xfId="65" applyNumberFormat="1" applyFont="1" applyBorder="1" applyAlignment="1">
      <alignment horizontal="center" vertical="top" wrapText="1"/>
      <protection/>
    </xf>
    <xf numFmtId="0" fontId="90" fillId="0" borderId="10" xfId="65" applyNumberFormat="1" applyFont="1" applyBorder="1" applyAlignment="1">
      <alignment horizontal="center" vertical="top" wrapText="1"/>
      <protection/>
    </xf>
    <xf numFmtId="0" fontId="90" fillId="0" borderId="13" xfId="65" applyNumberFormat="1" applyFont="1" applyBorder="1" applyAlignment="1">
      <alignment horizontal="center" vertical="top" wrapText="1"/>
      <protection/>
    </xf>
    <xf numFmtId="1" fontId="90" fillId="0" borderId="13" xfId="65" applyNumberFormat="1" applyFont="1" applyBorder="1" applyAlignment="1">
      <alignment horizontal="center" vertical="top" wrapText="1"/>
      <protection/>
    </xf>
    <xf numFmtId="0" fontId="91" fillId="0" borderId="10" xfId="65" applyNumberFormat="1" applyFont="1" applyBorder="1" applyAlignment="1">
      <alignment vertical="top" wrapText="1"/>
      <protection/>
    </xf>
    <xf numFmtId="178" fontId="91" fillId="0" borderId="13" xfId="65" applyFont="1" applyBorder="1" applyAlignment="1">
      <alignment horizontal="center" vertical="top" wrapText="1"/>
      <protection/>
    </xf>
    <xf numFmtId="1" fontId="91" fillId="0" borderId="13" xfId="65" applyNumberFormat="1" applyFont="1" applyBorder="1" applyAlignment="1">
      <alignment horizontal="center" vertical="top" wrapText="1"/>
      <protection/>
    </xf>
    <xf numFmtId="178" fontId="91" fillId="0" borderId="14" xfId="65" applyFont="1" applyBorder="1" applyAlignment="1">
      <alignment horizontal="center" vertical="top"/>
      <protection/>
    </xf>
    <xf numFmtId="178" fontId="91" fillId="0" borderId="14" xfId="65" applyFont="1" applyBorder="1" applyAlignment="1">
      <alignment horizontal="center" vertical="top" wrapText="1"/>
      <protection/>
    </xf>
    <xf numFmtId="1" fontId="91" fillId="0" borderId="14" xfId="65" applyNumberFormat="1" applyFont="1" applyBorder="1" applyAlignment="1">
      <alignment horizontal="center" vertical="top" wrapText="1"/>
      <protection/>
    </xf>
    <xf numFmtId="0" fontId="91" fillId="0" borderId="14" xfId="65" applyNumberFormat="1" applyFont="1" applyBorder="1" applyAlignment="1">
      <alignment horizontal="center" vertical="top" wrapText="1"/>
      <protection/>
    </xf>
    <xf numFmtId="178" fontId="91" fillId="0" borderId="15" xfId="65" applyFont="1" applyBorder="1" applyAlignment="1">
      <alignment horizontal="center" vertical="top"/>
      <protection/>
    </xf>
    <xf numFmtId="178" fontId="91" fillId="0" borderId="14" xfId="65" applyFont="1" applyBorder="1" applyAlignment="1">
      <alignment vertical="top"/>
      <protection/>
    </xf>
    <xf numFmtId="0" fontId="91" fillId="0" borderId="10" xfId="65" applyNumberFormat="1" applyFont="1" applyBorder="1" applyAlignment="1">
      <alignment horizontal="right" vertical="top" wrapText="1"/>
      <protection/>
    </xf>
    <xf numFmtId="0" fontId="91" fillId="0" borderId="15" xfId="65" applyNumberFormat="1" applyFont="1" applyBorder="1" applyAlignment="1">
      <alignment vertical="top"/>
      <protection/>
    </xf>
    <xf numFmtId="178" fontId="91" fillId="0" borderId="13" xfId="65" applyFont="1" applyBorder="1" applyAlignment="1">
      <alignment vertical="top"/>
      <protection/>
    </xf>
    <xf numFmtId="0" fontId="90" fillId="0" borderId="15" xfId="65" applyNumberFormat="1" applyFont="1" applyBorder="1" applyAlignment="1">
      <alignment horizontal="center" vertical="top" wrapText="1"/>
      <protection/>
    </xf>
    <xf numFmtId="178" fontId="90" fillId="0" borderId="10" xfId="65" applyFont="1" applyBorder="1" applyAlignment="1">
      <alignment horizontal="justify" vertical="top" wrapText="1"/>
      <protection/>
    </xf>
    <xf numFmtId="178" fontId="90" fillId="0" borderId="13" xfId="65" applyFont="1" applyBorder="1" applyAlignment="1">
      <alignment horizontal="left" vertical="top" wrapText="1"/>
      <protection/>
    </xf>
    <xf numFmtId="178" fontId="91" fillId="34" borderId="14" xfId="65" applyFont="1" applyFill="1" applyBorder="1" applyAlignment="1">
      <alignment horizontal="left" vertical="top"/>
      <protection/>
    </xf>
    <xf numFmtId="178" fontId="90" fillId="34" borderId="14" xfId="65" applyFont="1" applyFill="1" applyBorder="1" applyAlignment="1">
      <alignment horizontal="left" vertical="top" wrapText="1"/>
      <protection/>
    </xf>
    <xf numFmtId="1" fontId="90" fillId="34" borderId="14" xfId="65" applyNumberFormat="1" applyFont="1" applyFill="1" applyBorder="1" applyAlignment="1">
      <alignment horizontal="center" vertical="top" wrapText="1"/>
      <protection/>
    </xf>
    <xf numFmtId="1" fontId="91" fillId="0" borderId="14" xfId="65" applyNumberFormat="1" applyFont="1" applyBorder="1" applyAlignment="1">
      <alignment horizontal="center" vertical="top"/>
      <protection/>
    </xf>
    <xf numFmtId="0" fontId="91" fillId="0" borderId="14" xfId="65" applyNumberFormat="1" applyFont="1" applyBorder="1" applyAlignment="1">
      <alignment horizontal="center" vertical="top"/>
      <protection/>
    </xf>
    <xf numFmtId="178" fontId="90" fillId="0" borderId="14" xfId="65" applyFont="1" applyBorder="1" applyAlignment="1">
      <alignment horizontal="justify" vertical="top" wrapText="1"/>
      <protection/>
    </xf>
    <xf numFmtId="1" fontId="90" fillId="0" borderId="14" xfId="65" applyNumberFormat="1" applyFont="1" applyBorder="1" applyAlignment="1">
      <alignment horizontal="center" vertical="top" wrapText="1"/>
      <protection/>
    </xf>
    <xf numFmtId="0" fontId="90" fillId="0" borderId="14" xfId="65" applyNumberFormat="1" applyFont="1" applyBorder="1" applyAlignment="1">
      <alignment horizontal="center" vertical="top" wrapText="1"/>
      <protection/>
    </xf>
    <xf numFmtId="178" fontId="90" fillId="0" borderId="13" xfId="65" applyFont="1" applyBorder="1" applyAlignment="1">
      <alignment horizontal="justify" vertical="top" wrapText="1"/>
      <protection/>
    </xf>
    <xf numFmtId="0" fontId="91" fillId="0" borderId="10" xfId="65" applyNumberFormat="1" applyFont="1" applyBorder="1" applyAlignment="1">
      <alignment horizontal="left" vertical="top" wrapText="1"/>
      <protection/>
    </xf>
    <xf numFmtId="178" fontId="90" fillId="0" borderId="14" xfId="65" applyFont="1" applyBorder="1" applyAlignment="1">
      <alignment vertical="top"/>
      <protection/>
    </xf>
    <xf numFmtId="1" fontId="90" fillId="0" borderId="14" xfId="65" applyNumberFormat="1" applyFont="1" applyBorder="1" applyAlignment="1">
      <alignment horizontal="center" vertical="top"/>
      <protection/>
    </xf>
    <xf numFmtId="0" fontId="90" fillId="0" borderId="14" xfId="65" applyNumberFormat="1" applyFont="1" applyBorder="1" applyAlignment="1">
      <alignment horizontal="center" vertical="top"/>
      <protection/>
    </xf>
    <xf numFmtId="178" fontId="90" fillId="0" borderId="13" xfId="65" applyFont="1" applyBorder="1" applyAlignment="1">
      <alignment vertical="top"/>
      <protection/>
    </xf>
    <xf numFmtId="1" fontId="90" fillId="0" borderId="10" xfId="65" applyNumberFormat="1" applyFont="1" applyBorder="1" applyAlignment="1">
      <alignment horizontal="center" vertical="top" wrapText="1"/>
      <protection/>
    </xf>
    <xf numFmtId="2" fontId="91" fillId="0" borderId="14" xfId="65" applyNumberFormat="1" applyFont="1" applyBorder="1" applyAlignment="1">
      <alignment horizontal="center" vertical="top"/>
      <protection/>
    </xf>
    <xf numFmtId="0" fontId="90" fillId="34" borderId="15" xfId="65" applyNumberFormat="1" applyFont="1" applyFill="1" applyBorder="1" applyAlignment="1">
      <alignment horizontal="center" vertical="top" wrapText="1"/>
      <protection/>
    </xf>
    <xf numFmtId="14" fontId="90" fillId="34" borderId="14" xfId="65" applyNumberFormat="1" applyFont="1" applyFill="1" applyBorder="1" applyAlignment="1">
      <alignment horizontal="left" vertical="top" wrapText="1"/>
      <protection/>
    </xf>
    <xf numFmtId="2" fontId="90" fillId="34" borderId="14" xfId="65" applyNumberFormat="1" applyFont="1" applyFill="1" applyBorder="1" applyAlignment="1">
      <alignment horizontal="center" vertical="top" wrapText="1"/>
      <protection/>
    </xf>
    <xf numFmtId="2" fontId="91" fillId="34" borderId="10" xfId="65" applyNumberFormat="1" applyFont="1" applyFill="1" applyBorder="1" applyAlignment="1">
      <alignment horizontal="center" vertical="top" wrapText="1"/>
      <protection/>
    </xf>
    <xf numFmtId="0" fontId="90" fillId="0" borderId="15" xfId="65" applyNumberFormat="1" applyFont="1" applyFill="1" applyBorder="1" applyAlignment="1">
      <alignment horizontal="center" vertical="top" wrapText="1"/>
      <protection/>
    </xf>
    <xf numFmtId="178" fontId="10" fillId="0" borderId="10" xfId="65" applyFont="1" applyFill="1" applyBorder="1" applyAlignment="1">
      <alignment horizontal="justify" vertical="top" wrapText="1"/>
      <protection/>
    </xf>
    <xf numFmtId="2" fontId="91" fillId="34" borderId="13" xfId="65" applyNumberFormat="1" applyFont="1" applyFill="1" applyBorder="1" applyAlignment="1">
      <alignment horizontal="center" vertical="top" wrapText="1"/>
      <protection/>
    </xf>
    <xf numFmtId="178" fontId="91" fillId="0" borderId="14" xfId="65" applyFont="1" applyFill="1" applyBorder="1" applyAlignment="1">
      <alignment vertical="top"/>
      <protection/>
    </xf>
    <xf numFmtId="1" fontId="91" fillId="0" borderId="14" xfId="65" applyNumberFormat="1" applyFont="1" applyFill="1" applyBorder="1" applyAlignment="1">
      <alignment horizontal="center" vertical="top"/>
      <protection/>
    </xf>
    <xf numFmtId="2" fontId="91" fillId="0" borderId="14" xfId="65" applyNumberFormat="1" applyFont="1" applyFill="1" applyBorder="1" applyAlignment="1">
      <alignment horizontal="center" vertical="top"/>
      <protection/>
    </xf>
    <xf numFmtId="178" fontId="91" fillId="0" borderId="13" xfId="65" applyFont="1" applyFill="1" applyBorder="1" applyAlignment="1">
      <alignment vertical="top"/>
      <protection/>
    </xf>
    <xf numFmtId="2" fontId="90" fillId="0" borderId="14" xfId="65" applyNumberFormat="1" applyFont="1" applyFill="1" applyBorder="1" applyAlignment="1">
      <alignment horizontal="center" vertical="top" wrapText="1"/>
      <protection/>
    </xf>
    <xf numFmtId="178" fontId="90" fillId="0" borderId="14" xfId="69" applyFont="1" applyBorder="1" applyAlignment="1">
      <alignment horizontal="justify" vertical="top" wrapText="1"/>
      <protection/>
    </xf>
    <xf numFmtId="178" fontId="90" fillId="0" borderId="10" xfId="69" applyFont="1" applyBorder="1" applyAlignment="1">
      <alignment horizontal="justify" vertical="top" wrapText="1"/>
      <protection/>
    </xf>
    <xf numFmtId="178" fontId="90" fillId="0" borderId="10" xfId="65" applyFont="1" applyBorder="1" applyAlignment="1">
      <alignment horizontal="left" vertical="top" wrapText="1"/>
      <protection/>
    </xf>
    <xf numFmtId="2" fontId="90" fillId="0" borderId="10" xfId="65" applyNumberFormat="1" applyFont="1" applyFill="1" applyBorder="1" applyAlignment="1">
      <alignment horizontal="center" vertical="top" wrapText="1"/>
      <protection/>
    </xf>
    <xf numFmtId="178" fontId="90" fillId="0" borderId="0" xfId="65" applyFont="1" applyBorder="1">
      <alignment/>
      <protection/>
    </xf>
    <xf numFmtId="1" fontId="90" fillId="0" borderId="0" xfId="65" applyNumberFormat="1" applyFont="1" applyBorder="1" applyAlignment="1">
      <alignment horizontal="center" vertical="top"/>
      <protection/>
    </xf>
    <xf numFmtId="0" fontId="90" fillId="0" borderId="0" xfId="65" applyNumberFormat="1" applyFont="1" applyBorder="1" applyAlignment="1">
      <alignment horizontal="center" vertical="top"/>
      <protection/>
    </xf>
    <xf numFmtId="0" fontId="10" fillId="0" borderId="0" xfId="0" applyNumberFormat="1" applyFont="1" applyAlignment="1">
      <alignment vertical="top"/>
    </xf>
    <xf numFmtId="0" fontId="10" fillId="0" borderId="0" xfId="65" applyNumberFormat="1" applyFont="1">
      <alignment/>
      <protection/>
    </xf>
    <xf numFmtId="178" fontId="10" fillId="0" borderId="0" xfId="65" applyFont="1" applyBorder="1">
      <alignment/>
      <protection/>
    </xf>
    <xf numFmtId="1" fontId="10" fillId="0" borderId="0" xfId="65" applyNumberFormat="1" applyFont="1" applyBorder="1" applyAlignment="1">
      <alignment horizontal="center" vertical="top"/>
      <protection/>
    </xf>
    <xf numFmtId="0" fontId="10" fillId="0" borderId="0" xfId="65" applyNumberFormat="1" applyFont="1" applyBorder="1" applyAlignment="1">
      <alignment horizontal="center" vertical="top"/>
      <protection/>
    </xf>
    <xf numFmtId="0" fontId="10" fillId="0" borderId="0" xfId="65" applyNumberFormat="1" applyFont="1" applyAlignment="1">
      <alignment horizontal="left" indent="3"/>
      <protection/>
    </xf>
    <xf numFmtId="0" fontId="10" fillId="0" borderId="0" xfId="65" applyNumberFormat="1" applyFont="1" applyAlignment="1">
      <alignment horizontal="left" vertical="top"/>
      <protection/>
    </xf>
    <xf numFmtId="0" fontId="10" fillId="0" borderId="0" xfId="0" applyNumberFormat="1" applyFont="1" applyAlignment="1">
      <alignment horizontal="left" vertical="top"/>
    </xf>
    <xf numFmtId="0" fontId="10" fillId="0" borderId="0" xfId="63" applyNumberFormat="1" applyFont="1" applyAlignment="1">
      <alignment horizontal="left" vertical="top" indent="3"/>
      <protection/>
    </xf>
    <xf numFmtId="0" fontId="10" fillId="0" borderId="0" xfId="63" applyNumberFormat="1" applyFont="1" applyAlignment="1">
      <alignment horizontal="left" vertical="top"/>
      <protection/>
    </xf>
    <xf numFmtId="178" fontId="10" fillId="0" borderId="0" xfId="63" applyFont="1" applyBorder="1" applyAlignment="1">
      <alignment vertical="top"/>
      <protection/>
    </xf>
    <xf numFmtId="178" fontId="10" fillId="0" borderId="0" xfId="63" applyFont="1" applyAlignment="1">
      <alignment vertical="top"/>
      <protection/>
    </xf>
    <xf numFmtId="1" fontId="10" fillId="0" borderId="0" xfId="63" applyNumberFormat="1" applyFont="1" applyAlignment="1">
      <alignment horizontal="center" vertical="top"/>
      <protection/>
    </xf>
    <xf numFmtId="0" fontId="10" fillId="0" borderId="0" xfId="63" applyNumberFormat="1" applyFont="1" applyAlignment="1">
      <alignment horizontal="center" vertical="top"/>
      <protection/>
    </xf>
    <xf numFmtId="0" fontId="11" fillId="0" borderId="0" xfId="63" applyNumberFormat="1" applyFont="1" applyAlignment="1">
      <alignment horizontal="left" vertical="top" indent="3"/>
      <protection/>
    </xf>
    <xf numFmtId="178" fontId="10" fillId="0" borderId="0" xfId="65" applyFont="1">
      <alignment/>
      <protection/>
    </xf>
    <xf numFmtId="0" fontId="11" fillId="0" borderId="0" xfId="63" applyNumberFormat="1" applyFont="1" applyAlignment="1">
      <alignment horizontal="left" vertical="top"/>
      <protection/>
    </xf>
    <xf numFmtId="0" fontId="10" fillId="0" borderId="0" xfId="63" applyNumberFormat="1" applyFont="1" applyFill="1" applyAlignment="1">
      <alignment horizontal="left" vertical="top" indent="3"/>
      <protection/>
    </xf>
    <xf numFmtId="0" fontId="92" fillId="0" borderId="16" xfId="65" applyNumberFormat="1" applyFont="1" applyBorder="1" applyAlignment="1">
      <alignment horizontal="center" vertical="top" wrapText="1"/>
      <protection/>
    </xf>
    <xf numFmtId="1" fontId="11" fillId="0" borderId="0" xfId="0" applyNumberFormat="1" applyFont="1" applyBorder="1" applyAlignment="1">
      <alignment horizontal="left"/>
    </xf>
    <xf numFmtId="1" fontId="12" fillId="0" borderId="0" xfId="0" applyNumberFormat="1" applyFont="1" applyBorder="1" applyAlignment="1">
      <alignment horizontal="center"/>
    </xf>
    <xf numFmtId="1" fontId="10" fillId="0" borderId="0" xfId="0" applyNumberFormat="1" applyFont="1" applyBorder="1" applyAlignment="1">
      <alignment horizontal="left" indent="1"/>
    </xf>
    <xf numFmtId="1" fontId="10" fillId="0" borderId="0" xfId="0" applyNumberFormat="1" applyFont="1" applyAlignment="1">
      <alignment/>
    </xf>
    <xf numFmtId="1" fontId="10" fillId="0" borderId="0" xfId="0" applyNumberFormat="1" applyFont="1" applyBorder="1" applyAlignment="1">
      <alignment horizontal="left"/>
    </xf>
    <xf numFmtId="1" fontId="10" fillId="0" borderId="0" xfId="0" applyNumberFormat="1" applyFont="1" applyBorder="1" applyAlignment="1">
      <alignment horizontal="left" vertical="center"/>
    </xf>
    <xf numFmtId="1" fontId="10" fillId="0" borderId="0" xfId="0" applyNumberFormat="1" applyFont="1" applyBorder="1" applyAlignment="1">
      <alignment/>
    </xf>
    <xf numFmtId="1" fontId="10" fillId="0" borderId="0" xfId="0" applyNumberFormat="1" applyFont="1" applyBorder="1" applyAlignment="1">
      <alignment vertical="center"/>
    </xf>
    <xf numFmtId="1" fontId="10" fillId="0" borderId="12" xfId="0" applyNumberFormat="1" applyFont="1" applyBorder="1" applyAlignment="1">
      <alignment vertical="center"/>
    </xf>
    <xf numFmtId="1" fontId="10" fillId="0" borderId="0" xfId="0" applyNumberFormat="1" applyFont="1" applyAlignment="1">
      <alignment horizontal="center"/>
    </xf>
    <xf numFmtId="1" fontId="10" fillId="0" borderId="0" xfId="0" applyNumberFormat="1" applyFont="1" applyBorder="1" applyAlignment="1">
      <alignment horizontal="left" vertical="center" indent="1"/>
    </xf>
    <xf numFmtId="1" fontId="10" fillId="0" borderId="0" xfId="0" applyNumberFormat="1" applyFont="1" applyAlignment="1">
      <alignment horizontal="left" vertical="center"/>
    </xf>
    <xf numFmtId="1" fontId="9" fillId="0" borderId="0" xfId="0" applyNumberFormat="1" applyFont="1" applyAlignment="1">
      <alignment horizontal="left" vertical="center"/>
    </xf>
    <xf numFmtId="1" fontId="90" fillId="0" borderId="0" xfId="65" applyNumberFormat="1" applyFont="1">
      <alignment/>
      <protection/>
    </xf>
    <xf numFmtId="1" fontId="9" fillId="0" borderId="17" xfId="0" applyNumberFormat="1" applyFont="1" applyBorder="1" applyAlignment="1">
      <alignment/>
    </xf>
    <xf numFmtId="1" fontId="10" fillId="0" borderId="17" xfId="0" applyNumberFormat="1" applyFont="1" applyBorder="1" applyAlignment="1">
      <alignment/>
    </xf>
    <xf numFmtId="1" fontId="10" fillId="0" borderId="0" xfId="0" applyNumberFormat="1" applyFont="1" applyFill="1" applyAlignment="1">
      <alignment/>
    </xf>
    <xf numFmtId="1" fontId="9" fillId="0" borderId="15"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10" fillId="0" borderId="18" xfId="0" applyNumberFormat="1" applyFont="1" applyBorder="1" applyAlignment="1">
      <alignment horizontal="center" vertical="center" wrapText="1"/>
    </xf>
    <xf numFmtId="1" fontId="10" fillId="0" borderId="19" xfId="0" applyNumberFormat="1" applyFont="1" applyBorder="1" applyAlignment="1">
      <alignment horizontal="center" vertical="center" wrapText="1"/>
    </xf>
    <xf numFmtId="1" fontId="10" fillId="0" borderId="19" xfId="0" applyNumberFormat="1" applyFont="1" applyFill="1" applyBorder="1" applyAlignment="1">
      <alignment horizontal="center" vertical="center" wrapText="1"/>
    </xf>
    <xf numFmtId="1" fontId="10" fillId="0" borderId="11" xfId="63" applyNumberFormat="1" applyFont="1" applyBorder="1" applyAlignment="1">
      <alignment horizontal="center"/>
      <protection/>
    </xf>
    <xf numFmtId="1" fontId="11" fillId="0" borderId="0" xfId="63" applyNumberFormat="1" applyFont="1" applyBorder="1">
      <alignment/>
      <protection/>
    </xf>
    <xf numFmtId="1" fontId="10" fillId="0" borderId="17" xfId="0" applyNumberFormat="1" applyFont="1" applyBorder="1" applyAlignment="1">
      <alignment vertical="top"/>
    </xf>
    <xf numFmtId="1" fontId="10" fillId="0" borderId="20" xfId="0" applyNumberFormat="1" applyFont="1" applyBorder="1" applyAlignment="1">
      <alignment horizontal="center" vertical="center"/>
    </xf>
    <xf numFmtId="1" fontId="10" fillId="0" borderId="17" xfId="0" applyNumberFormat="1" applyFont="1" applyBorder="1" applyAlignment="1">
      <alignment horizontal="center" vertical="center"/>
    </xf>
    <xf numFmtId="1" fontId="10" fillId="0" borderId="21" xfId="0" applyNumberFormat="1" applyFont="1" applyFill="1" applyBorder="1" applyAlignment="1">
      <alignment horizontal="center" vertical="center"/>
    </xf>
    <xf numFmtId="1" fontId="10" fillId="0" borderId="10" xfId="63" applyNumberFormat="1" applyFont="1" applyBorder="1" applyAlignment="1">
      <alignment vertical="top"/>
      <protection/>
    </xf>
    <xf numFmtId="1" fontId="10" fillId="0" borderId="10" xfId="0" applyNumberFormat="1" applyFont="1" applyBorder="1" applyAlignment="1">
      <alignment horizontal="center" vertical="center"/>
    </xf>
    <xf numFmtId="2" fontId="10" fillId="0" borderId="10" xfId="0" applyNumberFormat="1" applyFont="1" applyBorder="1" applyAlignment="1">
      <alignment horizontal="center" vertical="center"/>
    </xf>
    <xf numFmtId="1" fontId="9" fillId="0" borderId="10" xfId="63" applyNumberFormat="1" applyFont="1" applyBorder="1">
      <alignment/>
      <protection/>
    </xf>
    <xf numFmtId="1" fontId="11" fillId="0" borderId="11" xfId="63" applyNumberFormat="1" applyFont="1" applyBorder="1" applyAlignment="1">
      <alignment vertical="top"/>
      <protection/>
    </xf>
    <xf numFmtId="1" fontId="10" fillId="0" borderId="20" xfId="63" applyNumberFormat="1" applyFont="1" applyBorder="1" applyAlignment="1">
      <alignment vertical="top"/>
      <protection/>
    </xf>
    <xf numFmtId="1" fontId="10" fillId="0" borderId="17" xfId="63" applyNumberFormat="1" applyFont="1" applyBorder="1" applyAlignment="1">
      <alignment vertical="top"/>
      <protection/>
    </xf>
    <xf numFmtId="1" fontId="10" fillId="0" borderId="16" xfId="63" applyNumberFormat="1" applyFont="1" applyBorder="1" applyAlignment="1">
      <alignment vertical="top"/>
      <protection/>
    </xf>
    <xf numFmtId="1" fontId="10" fillId="0" borderId="11" xfId="0" applyNumberFormat="1" applyFont="1" applyBorder="1" applyAlignment="1">
      <alignment horizontal="center" vertical="center"/>
    </xf>
    <xf numFmtId="2" fontId="10" fillId="0" borderId="11" xfId="0" applyNumberFormat="1" applyFont="1" applyBorder="1" applyAlignment="1">
      <alignment horizontal="center" vertical="center"/>
    </xf>
    <xf numFmtId="1" fontId="10" fillId="0" borderId="16" xfId="63" applyNumberFormat="1" applyFont="1" applyBorder="1" applyAlignment="1">
      <alignment horizontal="left" wrapText="1"/>
      <protection/>
    </xf>
    <xf numFmtId="1" fontId="9" fillId="34" borderId="20" xfId="63" applyNumberFormat="1" applyFont="1" applyFill="1" applyBorder="1" applyAlignment="1">
      <alignment vertical="top"/>
      <protection/>
    </xf>
    <xf numFmtId="1" fontId="10" fillId="34" borderId="17" xfId="63" applyNumberFormat="1" applyFont="1" applyFill="1" applyBorder="1" applyAlignment="1">
      <alignment vertical="top"/>
      <protection/>
    </xf>
    <xf numFmtId="1" fontId="10" fillId="34" borderId="10" xfId="63" applyNumberFormat="1" applyFont="1" applyFill="1" applyBorder="1" applyAlignment="1">
      <alignment vertical="top"/>
      <protection/>
    </xf>
    <xf numFmtId="1" fontId="10" fillId="34" borderId="10" xfId="0" applyNumberFormat="1" applyFont="1" applyFill="1" applyBorder="1" applyAlignment="1">
      <alignment horizontal="center" vertical="center"/>
    </xf>
    <xf numFmtId="2" fontId="10" fillId="34" borderId="10" xfId="0" applyNumberFormat="1" applyFont="1" applyFill="1" applyBorder="1" applyAlignment="1">
      <alignment horizontal="center" vertical="center"/>
    </xf>
    <xf numFmtId="2" fontId="9" fillId="34" borderId="10" xfId="0" applyNumberFormat="1" applyFont="1" applyFill="1" applyBorder="1" applyAlignment="1">
      <alignment horizontal="center" vertical="center"/>
    </xf>
    <xf numFmtId="1" fontId="10" fillId="34" borderId="16" xfId="63" applyNumberFormat="1" applyFont="1" applyFill="1" applyBorder="1" applyAlignment="1">
      <alignment horizontal="left" wrapText="1"/>
      <protection/>
    </xf>
    <xf numFmtId="1" fontId="10" fillId="0" borderId="16" xfId="63" applyNumberFormat="1" applyFont="1" applyBorder="1" applyAlignment="1">
      <alignment horizontal="left" vertical="top" wrapText="1"/>
      <protection/>
    </xf>
    <xf numFmtId="1" fontId="11" fillId="0" borderId="10" xfId="63" applyNumberFormat="1" applyFont="1" applyBorder="1" applyAlignment="1">
      <alignment vertical="top"/>
      <protection/>
    </xf>
    <xf numFmtId="1" fontId="10" fillId="0" borderId="0" xfId="0" applyNumberFormat="1" applyFont="1" applyAlignment="1">
      <alignment horizontal="left" vertical="top"/>
    </xf>
    <xf numFmtId="1" fontId="10" fillId="0" borderId="0" xfId="0" applyNumberFormat="1" applyFont="1" applyBorder="1" applyAlignment="1">
      <alignment vertical="top"/>
    </xf>
    <xf numFmtId="1" fontId="10" fillId="0" borderId="0" xfId="63" applyNumberFormat="1" applyFont="1" applyBorder="1" applyAlignment="1">
      <alignment horizontal="left" vertical="top"/>
      <protection/>
    </xf>
    <xf numFmtId="1" fontId="10" fillId="0" borderId="0" xfId="63" applyNumberFormat="1" applyFont="1" applyAlignment="1">
      <alignment vertical="top"/>
      <protection/>
    </xf>
    <xf numFmtId="1" fontId="10" fillId="0" borderId="0" xfId="0" applyNumberFormat="1" applyFont="1" applyAlignment="1">
      <alignment vertical="top"/>
    </xf>
    <xf numFmtId="1" fontId="10" fillId="0" borderId="0" xfId="0" applyNumberFormat="1" applyFont="1" applyFill="1" applyBorder="1" applyAlignment="1">
      <alignment vertical="top"/>
    </xf>
    <xf numFmtId="1" fontId="11" fillId="0" borderId="0" xfId="63" applyNumberFormat="1" applyFont="1" applyBorder="1" applyAlignment="1">
      <alignment vertical="top"/>
      <protection/>
    </xf>
    <xf numFmtId="1" fontId="10" fillId="0" borderId="0" xfId="63" applyNumberFormat="1" applyFont="1" applyAlignment="1">
      <alignment horizontal="left" vertical="top" indent="5"/>
      <protection/>
    </xf>
    <xf numFmtId="1" fontId="9" fillId="0" borderId="0" xfId="0" applyNumberFormat="1" applyFont="1" applyFill="1" applyBorder="1" applyAlignment="1">
      <alignment vertical="top"/>
    </xf>
    <xf numFmtId="1" fontId="9" fillId="0" borderId="0" xfId="63" applyNumberFormat="1" applyFont="1" applyBorder="1" applyAlignment="1">
      <alignment horizontal="left" vertical="top"/>
      <protection/>
    </xf>
    <xf numFmtId="1" fontId="9" fillId="0" borderId="0" xfId="63" applyNumberFormat="1" applyFont="1" applyAlignment="1">
      <alignment vertical="top"/>
      <protection/>
    </xf>
    <xf numFmtId="1" fontId="9" fillId="0" borderId="0" xfId="0" applyNumberFormat="1" applyFont="1" applyAlignment="1">
      <alignment horizontal="center" vertical="top"/>
    </xf>
    <xf numFmtId="1" fontId="9" fillId="0" borderId="0" xfId="0" applyNumberFormat="1" applyFont="1" applyAlignment="1">
      <alignment horizontal="center"/>
    </xf>
    <xf numFmtId="1" fontId="11" fillId="0" borderId="0" xfId="63" applyNumberFormat="1" applyFont="1" applyBorder="1" applyAlignment="1">
      <alignment horizontal="left" vertical="top"/>
      <protection/>
    </xf>
    <xf numFmtId="1" fontId="10" fillId="0" borderId="0" xfId="0" applyNumberFormat="1" applyFont="1" applyFill="1" applyBorder="1" applyAlignment="1">
      <alignment/>
    </xf>
    <xf numFmtId="1" fontId="11" fillId="0" borderId="0" xfId="63" applyNumberFormat="1" applyFont="1" applyAlignment="1">
      <alignment horizontal="left" vertical="top" indent="5"/>
      <protection/>
    </xf>
    <xf numFmtId="178" fontId="9" fillId="0" borderId="0" xfId="0" applyFont="1" applyAlignment="1">
      <alignment/>
    </xf>
    <xf numFmtId="1" fontId="10" fillId="0" borderId="0" xfId="63" applyNumberFormat="1" applyFont="1" applyFill="1" applyAlignment="1">
      <alignment horizontal="left" vertical="top" indent="5"/>
      <protection/>
    </xf>
    <xf numFmtId="1" fontId="10" fillId="0" borderId="10" xfId="63" applyNumberFormat="1" applyFont="1" applyBorder="1" applyAlignment="1">
      <alignment horizontal="center" vertical="top"/>
      <protection/>
    </xf>
    <xf numFmtId="1" fontId="10" fillId="0" borderId="10" xfId="63" applyNumberFormat="1" applyFont="1" applyBorder="1" applyAlignment="1">
      <alignment horizontal="center" vertical="top" wrapText="1"/>
      <protection/>
    </xf>
    <xf numFmtId="1" fontId="10" fillId="0" borderId="10" xfId="63" applyNumberFormat="1" applyFont="1" applyBorder="1" applyAlignment="1">
      <alignment horizontal="center" vertical="center" wrapText="1"/>
      <protection/>
    </xf>
    <xf numFmtId="1" fontId="10" fillId="0" borderId="0" xfId="63" applyNumberFormat="1" applyFont="1">
      <alignment/>
      <protection/>
    </xf>
    <xf numFmtId="178" fontId="10" fillId="0" borderId="0" xfId="63" applyFont="1">
      <alignment/>
      <protection/>
    </xf>
    <xf numFmtId="178" fontId="10" fillId="0" borderId="0" xfId="0" applyFont="1" applyBorder="1" applyAlignment="1">
      <alignment horizontal="left"/>
    </xf>
    <xf numFmtId="178" fontId="11" fillId="0" borderId="0" xfId="0" applyFont="1" applyBorder="1" applyAlignment="1">
      <alignment horizontal="center" vertical="top"/>
    </xf>
    <xf numFmtId="178" fontId="10" fillId="0" borderId="12" xfId="0" applyFont="1" applyBorder="1" applyAlignment="1">
      <alignment vertical="center"/>
    </xf>
    <xf numFmtId="178" fontId="10" fillId="0" borderId="0" xfId="0" applyFont="1" applyBorder="1" applyAlignment="1">
      <alignment horizontal="center" vertical="top"/>
    </xf>
    <xf numFmtId="178" fontId="9" fillId="0" borderId="0" xfId="0" applyFont="1" applyAlignment="1">
      <alignment horizontal="left" vertical="center"/>
    </xf>
    <xf numFmtId="178" fontId="10" fillId="0" borderId="0" xfId="0" applyFont="1" applyAlignment="1">
      <alignment horizontal="center" vertical="top"/>
    </xf>
    <xf numFmtId="178" fontId="90" fillId="0" borderId="0" xfId="65" applyFont="1" applyAlignment="1">
      <alignment horizontal="center" vertical="top"/>
      <protection/>
    </xf>
    <xf numFmtId="1" fontId="9" fillId="0" borderId="10" xfId="63" applyNumberFormat="1" applyFont="1" applyBorder="1" applyAlignment="1">
      <alignment horizontal="center" vertical="center" wrapText="1"/>
      <protection/>
    </xf>
    <xf numFmtId="178" fontId="9" fillId="0" borderId="13" xfId="63" applyFont="1" applyBorder="1" applyAlignment="1">
      <alignment horizontal="center" vertical="center" wrapText="1"/>
      <protection/>
    </xf>
    <xf numFmtId="178" fontId="9" fillId="0" borderId="10" xfId="63" applyFont="1" applyBorder="1" applyAlignment="1">
      <alignment horizontal="center" vertical="center" wrapText="1"/>
      <protection/>
    </xf>
    <xf numFmtId="1" fontId="9" fillId="0" borderId="15" xfId="63" applyNumberFormat="1" applyFont="1" applyBorder="1" applyAlignment="1">
      <alignment horizontal="center" vertical="center" wrapText="1"/>
      <protection/>
    </xf>
    <xf numFmtId="1" fontId="10" fillId="0" borderId="15" xfId="63" applyNumberFormat="1" applyFont="1" applyBorder="1" applyAlignment="1">
      <alignment horizontal="center" vertical="top" wrapText="1"/>
      <protection/>
    </xf>
    <xf numFmtId="1" fontId="10" fillId="0" borderId="15" xfId="63" applyNumberFormat="1" applyFont="1" applyBorder="1" applyAlignment="1">
      <alignment horizontal="center" vertical="top"/>
      <protection/>
    </xf>
    <xf numFmtId="178" fontId="9" fillId="0" borderId="15" xfId="63" applyFont="1" applyBorder="1" applyAlignment="1">
      <alignment vertical="center"/>
      <protection/>
    </xf>
    <xf numFmtId="178" fontId="9" fillId="0" borderId="14" xfId="63" applyFont="1" applyBorder="1" applyAlignment="1">
      <alignment vertical="center"/>
      <protection/>
    </xf>
    <xf numFmtId="178" fontId="9" fillId="0" borderId="13" xfId="63" applyFont="1" applyBorder="1" applyAlignment="1">
      <alignment vertical="center"/>
      <protection/>
    </xf>
    <xf numFmtId="178" fontId="16" fillId="0" borderId="14" xfId="63" applyFont="1" applyBorder="1" applyAlignment="1">
      <alignment horizontal="left" vertical="top"/>
      <protection/>
    </xf>
    <xf numFmtId="1" fontId="16" fillId="0" borderId="14" xfId="63" applyNumberFormat="1" applyFont="1" applyBorder="1" applyAlignment="1">
      <alignment horizontal="center" vertical="top"/>
      <protection/>
    </xf>
    <xf numFmtId="178" fontId="16" fillId="0" borderId="13" xfId="63" applyFont="1" applyBorder="1" applyAlignment="1">
      <alignment horizontal="center" vertical="top"/>
      <protection/>
    </xf>
    <xf numFmtId="178" fontId="9" fillId="0" borderId="20" xfId="63" applyFont="1" applyBorder="1" applyAlignment="1">
      <alignment vertical="center"/>
      <protection/>
    </xf>
    <xf numFmtId="178" fontId="9" fillId="0" borderId="17" xfId="63" applyFont="1" applyBorder="1" applyAlignment="1">
      <alignment vertical="center"/>
      <protection/>
    </xf>
    <xf numFmtId="178" fontId="16" fillId="0" borderId="17" xfId="63" applyFont="1" applyBorder="1" applyAlignment="1">
      <alignment horizontal="left" vertical="top"/>
      <protection/>
    </xf>
    <xf numFmtId="1" fontId="16" fillId="0" borderId="17" xfId="63" applyNumberFormat="1" applyFont="1" applyBorder="1" applyAlignment="1">
      <alignment horizontal="center" vertical="top"/>
      <protection/>
    </xf>
    <xf numFmtId="178" fontId="16" fillId="0" borderId="21" xfId="63" applyFont="1" applyBorder="1" applyAlignment="1">
      <alignment horizontal="center" vertical="top"/>
      <protection/>
    </xf>
    <xf numFmtId="178" fontId="10" fillId="0" borderId="0" xfId="63" applyFont="1" applyFill="1" applyBorder="1" applyAlignment="1">
      <alignment horizontal="left" vertical="top" wrapText="1"/>
      <protection/>
    </xf>
    <xf numFmtId="178" fontId="90" fillId="0" borderId="22" xfId="63" applyFont="1" applyBorder="1" applyAlignment="1">
      <alignment vertical="top" wrapText="1"/>
      <protection/>
    </xf>
    <xf numFmtId="178" fontId="10" fillId="0" borderId="23" xfId="63" applyFont="1" applyBorder="1" applyAlignment="1">
      <alignment horizontal="left" vertical="top" wrapText="1"/>
      <protection/>
    </xf>
    <xf numFmtId="178" fontId="10" fillId="34" borderId="15" xfId="63" applyFont="1" applyFill="1" applyBorder="1" applyAlignment="1">
      <alignment horizontal="left" vertical="top" wrapText="1"/>
      <protection/>
    </xf>
    <xf numFmtId="178" fontId="10" fillId="34" borderId="14" xfId="63" applyFont="1" applyFill="1" applyBorder="1" applyAlignment="1">
      <alignment horizontal="left" vertical="top" wrapText="1"/>
      <protection/>
    </xf>
    <xf numFmtId="14" fontId="10" fillId="34" borderId="14" xfId="63" applyNumberFormat="1" applyFont="1" applyFill="1" applyBorder="1" applyAlignment="1">
      <alignment horizontal="justify" vertical="top" wrapText="1"/>
      <protection/>
    </xf>
    <xf numFmtId="178" fontId="10" fillId="34" borderId="14" xfId="63" applyFont="1" applyFill="1" applyBorder="1" applyAlignment="1">
      <alignment horizontal="justify" vertical="top" wrapText="1"/>
      <protection/>
    </xf>
    <xf numFmtId="1" fontId="10" fillId="34" borderId="14" xfId="63" applyNumberFormat="1" applyFont="1" applyFill="1" applyBorder="1" applyAlignment="1">
      <alignment horizontal="center" vertical="top" wrapText="1"/>
      <protection/>
    </xf>
    <xf numFmtId="2" fontId="10" fillId="34" borderId="14" xfId="63" applyNumberFormat="1" applyFont="1" applyFill="1" applyBorder="1" applyAlignment="1">
      <alignment horizontal="center" vertical="top" wrapText="1"/>
      <protection/>
    </xf>
    <xf numFmtId="1" fontId="90" fillId="0" borderId="10" xfId="63" applyNumberFormat="1" applyFont="1" applyBorder="1" applyAlignment="1">
      <alignment vertical="top" wrapText="1"/>
      <protection/>
    </xf>
    <xf numFmtId="1" fontId="90" fillId="0" borderId="0" xfId="63" applyNumberFormat="1" applyFont="1">
      <alignment/>
      <protection/>
    </xf>
    <xf numFmtId="178" fontId="90" fillId="0" borderId="0" xfId="63" applyFont="1">
      <alignment/>
      <protection/>
    </xf>
    <xf numFmtId="1" fontId="90" fillId="0" borderId="0" xfId="65" applyNumberFormat="1" applyFont="1" applyAlignment="1">
      <alignment horizontal="left" indent="3"/>
      <protection/>
    </xf>
    <xf numFmtId="1" fontId="90" fillId="0" borderId="0" xfId="63" applyNumberFormat="1" applyFont="1" applyAlignment="1">
      <alignment horizontal="left"/>
      <protection/>
    </xf>
    <xf numFmtId="1" fontId="10" fillId="0" borderId="0" xfId="63" applyNumberFormat="1" applyFont="1" applyAlignment="1">
      <alignment horizontal="left"/>
      <protection/>
    </xf>
    <xf numFmtId="178" fontId="90" fillId="0" borderId="0" xfId="63" applyFont="1" applyAlignment="1">
      <alignment horizontal="left"/>
      <protection/>
    </xf>
    <xf numFmtId="1" fontId="10" fillId="0" borderId="0" xfId="63" applyNumberFormat="1" applyFont="1" applyAlignment="1">
      <alignment horizontal="left" vertical="top" indent="3"/>
      <protection/>
    </xf>
    <xf numFmtId="1" fontId="10" fillId="0" borderId="0" xfId="0" applyNumberFormat="1" applyFont="1" applyAlignment="1">
      <alignment vertical="top" wrapText="1"/>
    </xf>
    <xf numFmtId="1" fontId="11" fillId="0" borderId="0" xfId="63" applyNumberFormat="1" applyFont="1" applyAlignment="1">
      <alignment horizontal="left" vertical="top" indent="3"/>
      <protection/>
    </xf>
    <xf numFmtId="178" fontId="91" fillId="0" borderId="0" xfId="65" applyFont="1">
      <alignment/>
      <protection/>
    </xf>
    <xf numFmtId="178" fontId="9" fillId="0" borderId="0" xfId="63" applyFont="1" applyBorder="1" applyAlignment="1">
      <alignment vertical="top"/>
      <protection/>
    </xf>
    <xf numFmtId="178" fontId="9" fillId="0" borderId="0" xfId="63" applyFont="1" applyAlignment="1">
      <alignment vertical="top"/>
      <protection/>
    </xf>
    <xf numFmtId="1" fontId="91" fillId="0" borderId="0" xfId="65" applyNumberFormat="1" applyFont="1">
      <alignment/>
      <protection/>
    </xf>
    <xf numFmtId="1" fontId="91" fillId="0" borderId="0" xfId="65" applyNumberFormat="1" applyFont="1" applyAlignment="1">
      <alignment horizontal="left"/>
      <protection/>
    </xf>
    <xf numFmtId="1" fontId="9" fillId="0" borderId="0" xfId="0" applyNumberFormat="1" applyFont="1" applyAlignment="1">
      <alignment vertical="top" wrapText="1"/>
    </xf>
    <xf numFmtId="1" fontId="10" fillId="0" borderId="0" xfId="63" applyNumberFormat="1" applyFont="1" applyFill="1" applyAlignment="1">
      <alignment horizontal="left" vertical="top" indent="3"/>
      <protection/>
    </xf>
    <xf numFmtId="1" fontId="10" fillId="0" borderId="23" xfId="63" applyNumberFormat="1" applyFont="1" applyBorder="1" applyAlignment="1">
      <alignment horizontal="center" vertical="center" wrapText="1"/>
      <protection/>
    </xf>
    <xf numFmtId="2" fontId="10" fillId="0" borderId="23" xfId="63" applyNumberFormat="1" applyFont="1" applyBorder="1" applyAlignment="1">
      <alignment horizontal="center" vertical="center"/>
      <protection/>
    </xf>
    <xf numFmtId="2" fontId="10" fillId="0" borderId="10" xfId="63" applyNumberFormat="1" applyFont="1" applyBorder="1" applyAlignment="1">
      <alignment horizontal="center" vertical="center"/>
      <protection/>
    </xf>
    <xf numFmtId="178" fontId="10" fillId="0" borderId="23" xfId="63" applyFont="1" applyBorder="1" applyAlignment="1">
      <alignment horizontal="center" vertical="center" wrapText="1"/>
      <protection/>
    </xf>
    <xf numFmtId="178" fontId="10" fillId="0" borderId="10" xfId="63" applyFont="1" applyBorder="1" applyAlignment="1">
      <alignment horizontal="center" vertical="center" wrapText="1"/>
      <protection/>
    </xf>
    <xf numFmtId="1" fontId="10" fillId="0" borderId="0" xfId="63" applyNumberFormat="1" applyFont="1" applyFill="1" applyAlignment="1">
      <alignment horizontal="left" vertical="top" indent="1"/>
      <protection/>
    </xf>
    <xf numFmtId="178" fontId="9" fillId="0" borderId="0" xfId="63" applyFont="1">
      <alignment/>
      <protection/>
    </xf>
    <xf numFmtId="1" fontId="10" fillId="0" borderId="10" xfId="63" applyNumberFormat="1" applyFont="1" applyFill="1" applyBorder="1" applyAlignment="1">
      <alignment horizontal="center" vertical="top" wrapText="1"/>
      <protection/>
    </xf>
    <xf numFmtId="1" fontId="9" fillId="0" borderId="15" xfId="63" applyNumberFormat="1" applyFont="1" applyFill="1" applyBorder="1" applyAlignment="1">
      <alignment horizontal="center" vertical="center" wrapText="1"/>
      <protection/>
    </xf>
    <xf numFmtId="178" fontId="9" fillId="0" borderId="14" xfId="63" applyFont="1" applyBorder="1" applyAlignment="1">
      <alignment vertical="top"/>
      <protection/>
    </xf>
    <xf numFmtId="178" fontId="10" fillId="0" borderId="14" xfId="63" applyFont="1" applyBorder="1" applyAlignment="1">
      <alignment vertical="top"/>
      <protection/>
    </xf>
    <xf numFmtId="1" fontId="10" fillId="0" borderId="14" xfId="63" applyNumberFormat="1" applyFont="1" applyBorder="1" applyAlignment="1">
      <alignment horizontal="center" vertical="top"/>
      <protection/>
    </xf>
    <xf numFmtId="178" fontId="10" fillId="0" borderId="13" xfId="63" applyFont="1" applyBorder="1" applyAlignment="1">
      <alignment horizontal="center" vertical="top"/>
      <protection/>
    </xf>
    <xf numFmtId="15" fontId="10" fillId="0" borderId="15" xfId="63" applyNumberFormat="1" applyFont="1" applyBorder="1" applyAlignment="1">
      <alignment horizontal="center" vertical="top"/>
      <protection/>
    </xf>
    <xf numFmtId="178" fontId="10" fillId="0" borderId="10" xfId="63" applyFont="1" applyBorder="1" applyAlignment="1">
      <alignment horizontal="center" vertical="top"/>
      <protection/>
    </xf>
    <xf numFmtId="1" fontId="10" fillId="0" borderId="15" xfId="63" applyNumberFormat="1" applyFont="1" applyFill="1" applyBorder="1" applyAlignment="1">
      <alignment horizontal="center" vertical="top" wrapText="1"/>
      <protection/>
    </xf>
    <xf numFmtId="178" fontId="9" fillId="0" borderId="14" xfId="63" applyFont="1" applyFill="1" applyBorder="1" applyAlignment="1">
      <alignment vertical="top"/>
      <protection/>
    </xf>
    <xf numFmtId="178" fontId="10" fillId="0" borderId="14" xfId="63" applyFont="1" applyFill="1" applyBorder="1" applyAlignment="1">
      <alignment vertical="top"/>
      <protection/>
    </xf>
    <xf numFmtId="184" fontId="10" fillId="0" borderId="14" xfId="63" applyNumberFormat="1" applyFont="1" applyBorder="1" applyAlignment="1">
      <alignment horizontal="center" vertical="top"/>
      <protection/>
    </xf>
    <xf numFmtId="178" fontId="10" fillId="0" borderId="15" xfId="63" applyFont="1" applyBorder="1" applyAlignment="1">
      <alignment horizontal="left" vertical="top"/>
      <protection/>
    </xf>
    <xf numFmtId="1" fontId="10" fillId="0" borderId="14" xfId="63" applyNumberFormat="1" applyFont="1" applyBorder="1" applyAlignment="1">
      <alignment horizontal="left" vertical="top"/>
      <protection/>
    </xf>
    <xf numFmtId="178" fontId="16" fillId="0" borderId="13" xfId="63" applyFont="1" applyBorder="1" applyAlignment="1">
      <alignment vertical="top"/>
      <protection/>
    </xf>
    <xf numFmtId="1" fontId="10" fillId="0" borderId="24" xfId="63" applyNumberFormat="1" applyFont="1" applyFill="1" applyBorder="1" applyAlignment="1">
      <alignment horizontal="right" vertical="top" wrapText="1"/>
      <protection/>
    </xf>
    <xf numFmtId="178" fontId="10" fillId="0" borderId="25" xfId="63" applyFont="1" applyFill="1" applyBorder="1" applyAlignment="1">
      <alignment horizontal="left" vertical="top" wrapText="1"/>
      <protection/>
    </xf>
    <xf numFmtId="178" fontId="10" fillId="0" borderId="26" xfId="63" applyFont="1" applyFill="1" applyBorder="1" applyAlignment="1">
      <alignment horizontal="left" vertical="top" wrapText="1"/>
      <protection/>
    </xf>
    <xf numFmtId="14" fontId="10" fillId="0" borderId="24" xfId="63" applyNumberFormat="1" applyFont="1" applyFill="1" applyBorder="1" applyAlignment="1">
      <alignment horizontal="center" vertical="top" wrapText="1"/>
      <protection/>
    </xf>
    <xf numFmtId="178" fontId="10" fillId="0" borderId="24" xfId="63" applyFont="1" applyFill="1" applyBorder="1" applyAlignment="1">
      <alignment horizontal="left" vertical="top" wrapText="1"/>
      <protection/>
    </xf>
    <xf numFmtId="1" fontId="10" fillId="0" borderId="24" xfId="63" applyNumberFormat="1" applyFont="1" applyFill="1" applyBorder="1" applyAlignment="1">
      <alignment horizontal="left" vertical="top" wrapText="1"/>
      <protection/>
    </xf>
    <xf numFmtId="1" fontId="10" fillId="0" borderId="24" xfId="63" applyNumberFormat="1" applyFont="1" applyFill="1" applyBorder="1" applyAlignment="1">
      <alignment horizontal="center" vertical="top" wrapText="1"/>
      <protection/>
    </xf>
    <xf numFmtId="178" fontId="90" fillId="0" borderId="27" xfId="63" applyFont="1" applyFill="1" applyBorder="1" applyAlignment="1">
      <alignment vertical="top" wrapText="1"/>
      <protection/>
    </xf>
    <xf numFmtId="1" fontId="10" fillId="0" borderId="15" xfId="63" applyNumberFormat="1" applyFont="1" applyFill="1" applyBorder="1" applyAlignment="1">
      <alignment horizontal="right" vertical="top" wrapText="1"/>
      <protection/>
    </xf>
    <xf numFmtId="14" fontId="10" fillId="0" borderId="14" xfId="63" applyNumberFormat="1" applyFont="1" applyFill="1" applyBorder="1" applyAlignment="1">
      <alignment horizontal="center" vertical="top"/>
      <protection/>
    </xf>
    <xf numFmtId="178" fontId="10" fillId="0" borderId="14" xfId="63" applyFont="1" applyFill="1" applyBorder="1" applyAlignment="1">
      <alignment horizontal="left" vertical="top"/>
      <protection/>
    </xf>
    <xf numFmtId="1" fontId="10" fillId="0" borderId="14" xfId="63" applyNumberFormat="1" applyFont="1" applyFill="1" applyBorder="1" applyAlignment="1">
      <alignment horizontal="left" vertical="top"/>
      <protection/>
    </xf>
    <xf numFmtId="1" fontId="10" fillId="0" borderId="14" xfId="63" applyNumberFormat="1" applyFont="1" applyFill="1" applyBorder="1" applyAlignment="1">
      <alignment horizontal="center" vertical="top"/>
      <protection/>
    </xf>
    <xf numFmtId="178" fontId="90" fillId="0" borderId="13" xfId="63" applyFont="1" applyFill="1" applyBorder="1" applyAlignment="1">
      <alignment vertical="top"/>
      <protection/>
    </xf>
    <xf numFmtId="1" fontId="10" fillId="0" borderId="11" xfId="63" applyNumberFormat="1" applyFont="1" applyFill="1" applyBorder="1" applyAlignment="1">
      <alignment horizontal="right" vertical="top" wrapText="1"/>
      <protection/>
    </xf>
    <xf numFmtId="178" fontId="10" fillId="0" borderId="12" xfId="63" applyFont="1" applyFill="1" applyBorder="1" applyAlignment="1">
      <alignment horizontal="left" vertical="top" wrapText="1"/>
      <protection/>
    </xf>
    <xf numFmtId="14" fontId="10" fillId="0" borderId="11" xfId="63" applyNumberFormat="1" applyFont="1" applyBorder="1" applyAlignment="1">
      <alignment horizontal="center" vertical="top" wrapText="1"/>
      <protection/>
    </xf>
    <xf numFmtId="178" fontId="10" fillId="0" borderId="11" xfId="63" applyFont="1" applyBorder="1" applyAlignment="1">
      <alignment horizontal="left" vertical="top" wrapText="1"/>
      <protection/>
    </xf>
    <xf numFmtId="1" fontId="10" fillId="0" borderId="11" xfId="63" applyNumberFormat="1" applyFont="1" applyBorder="1" applyAlignment="1">
      <alignment horizontal="left" vertical="top" wrapText="1"/>
      <protection/>
    </xf>
    <xf numFmtId="1" fontId="10" fillId="0" borderId="11" xfId="63" applyNumberFormat="1" applyFont="1" applyBorder="1" applyAlignment="1">
      <alignment horizontal="center" vertical="top" wrapText="1"/>
      <protection/>
    </xf>
    <xf numFmtId="1" fontId="9" fillId="0" borderId="28" xfId="63" applyNumberFormat="1" applyFont="1" applyFill="1" applyBorder="1" applyAlignment="1">
      <alignment horizontal="center" vertical="center" wrapText="1"/>
      <protection/>
    </xf>
    <xf numFmtId="178" fontId="9" fillId="0" borderId="29" xfId="63" applyFont="1" applyBorder="1" applyAlignment="1">
      <alignment vertical="top"/>
      <protection/>
    </xf>
    <xf numFmtId="178" fontId="10" fillId="0" borderId="29" xfId="63" applyFont="1" applyBorder="1" applyAlignment="1">
      <alignment vertical="top"/>
      <protection/>
    </xf>
    <xf numFmtId="14" fontId="10" fillId="0" borderId="29" xfId="63" applyNumberFormat="1" applyFont="1" applyBorder="1" applyAlignment="1">
      <alignment horizontal="center" vertical="top"/>
      <protection/>
    </xf>
    <xf numFmtId="178" fontId="10" fillId="0" borderId="29" xfId="63" applyFont="1" applyBorder="1" applyAlignment="1">
      <alignment horizontal="left" vertical="top"/>
      <protection/>
    </xf>
    <xf numFmtId="1" fontId="10" fillId="0" borderId="29" xfId="63" applyNumberFormat="1" applyFont="1" applyBorder="1" applyAlignment="1">
      <alignment horizontal="left" vertical="top"/>
      <protection/>
    </xf>
    <xf numFmtId="1" fontId="10" fillId="0" borderId="29" xfId="63" applyNumberFormat="1" applyFont="1" applyBorder="1" applyAlignment="1">
      <alignment horizontal="center" vertical="top"/>
      <protection/>
    </xf>
    <xf numFmtId="178" fontId="16" fillId="0" borderId="30" xfId="63" applyFont="1" applyBorder="1" applyAlignment="1">
      <alignment vertical="top"/>
      <protection/>
    </xf>
    <xf numFmtId="178" fontId="9" fillId="0" borderId="28" xfId="70" applyFont="1" applyBorder="1" applyAlignment="1">
      <alignment vertical="center"/>
      <protection/>
    </xf>
    <xf numFmtId="1" fontId="10" fillId="0" borderId="28" xfId="63" applyNumberFormat="1" applyFont="1" applyFill="1" applyBorder="1" applyAlignment="1">
      <alignment horizontal="right" vertical="top" wrapText="1"/>
      <protection/>
    </xf>
    <xf numFmtId="15" fontId="90" fillId="34" borderId="14" xfId="63" applyNumberFormat="1" applyFont="1" applyFill="1" applyBorder="1" applyAlignment="1">
      <alignment horizontal="center" vertical="top" wrapText="1"/>
      <protection/>
    </xf>
    <xf numFmtId="178" fontId="90" fillId="34" borderId="14" xfId="63" applyFont="1" applyFill="1" applyBorder="1" applyAlignment="1">
      <alignment horizontal="center" vertical="top" wrapText="1"/>
      <protection/>
    </xf>
    <xf numFmtId="1" fontId="90" fillId="34" borderId="14" xfId="63" applyNumberFormat="1" applyFont="1" applyFill="1" applyBorder="1" applyAlignment="1">
      <alignment horizontal="center" vertical="top" wrapText="1"/>
      <protection/>
    </xf>
    <xf numFmtId="2" fontId="90" fillId="34" borderId="13" xfId="63" applyNumberFormat="1" applyFont="1" applyFill="1" applyBorder="1" applyAlignment="1">
      <alignment horizontal="center" vertical="top" wrapText="1"/>
      <protection/>
    </xf>
    <xf numFmtId="2" fontId="9" fillId="34" borderId="10" xfId="63" applyNumberFormat="1" applyFont="1" applyFill="1" applyBorder="1" applyAlignment="1">
      <alignment horizontal="center" vertical="top" wrapText="1"/>
      <protection/>
    </xf>
    <xf numFmtId="178" fontId="90" fillId="34" borderId="30" xfId="63" applyFont="1" applyFill="1" applyBorder="1" applyAlignment="1">
      <alignment horizontal="left" vertical="top" wrapText="1"/>
      <protection/>
    </xf>
    <xf numFmtId="178" fontId="9" fillId="0" borderId="15" xfId="70" applyFont="1" applyBorder="1" applyAlignment="1">
      <alignment vertical="center"/>
      <protection/>
    </xf>
    <xf numFmtId="1" fontId="90" fillId="0" borderId="0" xfId="63" applyNumberFormat="1" applyFont="1" applyFill="1">
      <alignment/>
      <protection/>
    </xf>
    <xf numFmtId="178" fontId="90" fillId="0" borderId="0" xfId="63" applyFont="1" applyBorder="1" applyAlignment="1">
      <alignment horizontal="center" vertical="top" wrapText="1"/>
      <protection/>
    </xf>
    <xf numFmtId="178" fontId="90" fillId="0" borderId="0" xfId="63" applyFont="1" applyBorder="1" applyAlignment="1">
      <alignment vertical="top" wrapText="1"/>
      <protection/>
    </xf>
    <xf numFmtId="1" fontId="90" fillId="0" borderId="0" xfId="63" applyNumberFormat="1" applyFont="1" applyBorder="1" applyAlignment="1">
      <alignment vertical="top" wrapText="1"/>
      <protection/>
    </xf>
    <xf numFmtId="1" fontId="90" fillId="0" borderId="0" xfId="63" applyNumberFormat="1" applyFont="1" applyFill="1" applyAlignment="1">
      <alignment horizontal="left" indent="5"/>
      <protection/>
    </xf>
    <xf numFmtId="1" fontId="91" fillId="0" borderId="0" xfId="63" applyNumberFormat="1" applyFont="1" applyFill="1" applyAlignment="1">
      <alignment horizontal="left" indent="5"/>
      <protection/>
    </xf>
    <xf numFmtId="178" fontId="93" fillId="0" borderId="0" xfId="63" applyFont="1">
      <alignment/>
      <protection/>
    </xf>
    <xf numFmtId="178" fontId="91" fillId="0" borderId="0" xfId="63" applyFont="1">
      <alignment/>
      <protection/>
    </xf>
    <xf numFmtId="178" fontId="94" fillId="0" borderId="0" xfId="63" applyFont="1">
      <alignment/>
      <protection/>
    </xf>
    <xf numFmtId="178" fontId="95" fillId="0" borderId="0" xfId="63" applyFont="1">
      <alignment/>
      <protection/>
    </xf>
    <xf numFmtId="178" fontId="96" fillId="0" borderId="0" xfId="63" applyFont="1" applyBorder="1">
      <alignment/>
      <protection/>
    </xf>
    <xf numFmtId="1" fontId="95" fillId="0" borderId="0" xfId="63" applyNumberFormat="1" applyFont="1">
      <alignment/>
      <protection/>
    </xf>
    <xf numFmtId="1" fontId="96" fillId="0" borderId="0" xfId="63" applyNumberFormat="1" applyFont="1" applyBorder="1" applyAlignment="1">
      <alignment vertical="center"/>
      <protection/>
    </xf>
    <xf numFmtId="178" fontId="92" fillId="0" borderId="0" xfId="63" applyFont="1">
      <alignment/>
      <protection/>
    </xf>
    <xf numFmtId="178" fontId="97" fillId="0" borderId="0" xfId="63" applyFont="1">
      <alignment/>
      <protection/>
    </xf>
    <xf numFmtId="1" fontId="97" fillId="0" borderId="0" xfId="63" applyNumberFormat="1" applyFont="1">
      <alignment/>
      <protection/>
    </xf>
    <xf numFmtId="0" fontId="10" fillId="0" borderId="0" xfId="0" applyNumberFormat="1" applyFont="1" applyBorder="1" applyAlignment="1" quotePrefix="1">
      <alignment horizontal="left"/>
    </xf>
    <xf numFmtId="178" fontId="90" fillId="0" borderId="13" xfId="65" applyFont="1" applyFill="1" applyBorder="1" applyAlignment="1">
      <alignment horizontal="center" vertical="center" wrapText="1"/>
      <protection/>
    </xf>
    <xf numFmtId="1" fontId="90" fillId="0" borderId="13" xfId="65" applyNumberFormat="1" applyFont="1" applyFill="1" applyBorder="1" applyAlignment="1">
      <alignment horizontal="center" vertical="center" wrapText="1"/>
      <protection/>
    </xf>
    <xf numFmtId="2" fontId="90" fillId="0" borderId="13" xfId="65" applyNumberFormat="1" applyFont="1" applyFill="1" applyBorder="1" applyAlignment="1">
      <alignment horizontal="center" vertical="center" wrapText="1"/>
      <protection/>
    </xf>
    <xf numFmtId="2" fontId="10" fillId="0" borderId="23" xfId="65" applyNumberFormat="1" applyFont="1" applyBorder="1" applyAlignment="1">
      <alignment horizontal="center" vertical="top" wrapText="1"/>
      <protection/>
    </xf>
    <xf numFmtId="178" fontId="10" fillId="0" borderId="10" xfId="0" applyFont="1" applyFill="1" applyBorder="1" applyAlignment="1">
      <alignment horizontal="center" vertical="top" wrapText="1"/>
    </xf>
    <xf numFmtId="183" fontId="10" fillId="0" borderId="10" xfId="65" applyNumberFormat="1" applyFont="1" applyBorder="1" applyAlignment="1">
      <alignment horizontal="center" vertical="top" wrapText="1"/>
      <protection/>
    </xf>
    <xf numFmtId="2" fontId="10" fillId="0" borderId="10" xfId="65" applyNumberFormat="1" applyFont="1" applyBorder="1" applyAlignment="1">
      <alignment horizontal="center" vertical="top" wrapText="1"/>
      <protection/>
    </xf>
    <xf numFmtId="0" fontId="10" fillId="0" borderId="15" xfId="65" applyNumberFormat="1" applyFont="1" applyBorder="1" applyAlignment="1">
      <alignment horizontal="center" vertical="top" wrapText="1"/>
      <protection/>
    </xf>
    <xf numFmtId="1" fontId="10" fillId="0" borderId="16" xfId="65" applyNumberFormat="1" applyFont="1" applyBorder="1" applyAlignment="1">
      <alignment horizontal="center" vertical="top" wrapText="1"/>
      <protection/>
    </xf>
    <xf numFmtId="2" fontId="10" fillId="0" borderId="16" xfId="65" applyNumberFormat="1" applyFont="1" applyBorder="1" applyAlignment="1">
      <alignment horizontal="center" vertical="top" wrapText="1"/>
      <protection/>
    </xf>
    <xf numFmtId="0" fontId="10" fillId="0" borderId="10" xfId="0" applyNumberFormat="1" applyFont="1" applyFill="1" applyBorder="1" applyAlignment="1">
      <alignment horizontal="center" vertical="top" wrapText="1"/>
    </xf>
    <xf numFmtId="178" fontId="10" fillId="0" borderId="10" xfId="0" applyFont="1" applyFill="1" applyBorder="1" applyAlignment="1">
      <alignment vertical="top" wrapText="1"/>
    </xf>
    <xf numFmtId="0" fontId="10" fillId="0" borderId="20" xfId="65" applyNumberFormat="1" applyFont="1" applyBorder="1" applyAlignment="1">
      <alignment horizontal="center" vertical="top" wrapText="1"/>
      <protection/>
    </xf>
    <xf numFmtId="0" fontId="91" fillId="0" borderId="23" xfId="65" applyNumberFormat="1" applyFont="1" applyBorder="1" applyAlignment="1">
      <alignment horizontal="center" vertical="top" wrapText="1"/>
      <protection/>
    </xf>
    <xf numFmtId="178" fontId="9" fillId="0" borderId="0" xfId="63" applyFont="1" applyBorder="1" applyAlignment="1">
      <alignment/>
      <protection/>
    </xf>
    <xf numFmtId="1" fontId="10" fillId="0" borderId="16" xfId="63" applyNumberFormat="1" applyFont="1" applyBorder="1" applyAlignment="1">
      <alignment horizontal="center"/>
      <protection/>
    </xf>
    <xf numFmtId="1" fontId="10" fillId="0" borderId="0" xfId="63" applyNumberFormat="1" applyFont="1" applyBorder="1" applyAlignment="1">
      <alignment horizontal="center"/>
      <protection/>
    </xf>
    <xf numFmtId="1" fontId="95" fillId="0" borderId="0" xfId="0" applyNumberFormat="1" applyFont="1" applyBorder="1" applyAlignment="1">
      <alignment vertical="top"/>
    </xf>
    <xf numFmtId="178" fontId="10" fillId="0" borderId="11" xfId="70" applyFont="1" applyBorder="1" applyAlignment="1">
      <alignment horizontal="center" vertical="center" wrapText="1"/>
      <protection/>
    </xf>
    <xf numFmtId="178" fontId="9" fillId="0" borderId="11" xfId="70" applyFont="1" applyBorder="1" applyAlignment="1">
      <alignment horizontal="center" vertical="center" wrapText="1"/>
      <protection/>
    </xf>
    <xf numFmtId="178" fontId="10" fillId="0" borderId="0" xfId="70" applyFont="1" applyFill="1" applyBorder="1" applyAlignment="1">
      <alignment horizontal="center" vertical="center" wrapText="1"/>
      <protection/>
    </xf>
    <xf numFmtId="178" fontId="10" fillId="0" borderId="0" xfId="70" applyFont="1" applyFill="1" applyAlignment="1">
      <alignment horizontal="center" vertical="center" wrapText="1"/>
      <protection/>
    </xf>
    <xf numFmtId="1" fontId="10" fillId="0" borderId="0" xfId="70" applyNumberFormat="1" applyFont="1" applyFill="1" applyAlignment="1">
      <alignment horizontal="center" vertical="center" wrapText="1"/>
      <protection/>
    </xf>
    <xf numFmtId="0" fontId="10" fillId="0" borderId="0" xfId="70" applyNumberFormat="1" applyFont="1" applyFill="1" applyAlignment="1">
      <alignment horizontal="center" vertical="center" wrapText="1"/>
      <protection/>
    </xf>
    <xf numFmtId="178" fontId="10" fillId="0" borderId="0" xfId="70" applyFont="1" applyFill="1" applyBorder="1" applyAlignment="1">
      <alignment vertical="center"/>
      <protection/>
    </xf>
    <xf numFmtId="178" fontId="10" fillId="0" borderId="0" xfId="70" applyFont="1" applyFill="1" applyAlignment="1">
      <alignment horizontal="center" vertical="center"/>
      <protection/>
    </xf>
    <xf numFmtId="1" fontId="10" fillId="0" borderId="0" xfId="70" applyNumberFormat="1" applyFont="1" applyFill="1" applyAlignment="1">
      <alignment horizontal="center" vertical="center"/>
      <protection/>
    </xf>
    <xf numFmtId="178" fontId="10" fillId="0" borderId="0" xfId="70" applyFont="1" applyFill="1">
      <alignment/>
      <protection/>
    </xf>
    <xf numFmtId="178" fontId="10" fillId="0" borderId="0" xfId="70" applyFont="1" applyFill="1" applyBorder="1">
      <alignment/>
      <protection/>
    </xf>
    <xf numFmtId="178" fontId="10" fillId="0" borderId="0" xfId="70" applyFont="1" applyFill="1" applyAlignment="1">
      <alignment vertical="center"/>
      <protection/>
    </xf>
    <xf numFmtId="1" fontId="10" fillId="0" borderId="0" xfId="70" applyNumberFormat="1" applyFont="1" applyFill="1" applyAlignment="1">
      <alignment vertical="center"/>
      <protection/>
    </xf>
    <xf numFmtId="0" fontId="10" fillId="0" borderId="0" xfId="70" applyNumberFormat="1" applyFont="1" applyFill="1" applyAlignment="1">
      <alignment vertical="center"/>
      <protection/>
    </xf>
    <xf numFmtId="178" fontId="10" fillId="0" borderId="10" xfId="70" applyFont="1" applyFill="1" applyBorder="1" applyAlignment="1">
      <alignment horizontal="center" vertical="center"/>
      <protection/>
    </xf>
    <xf numFmtId="178" fontId="10" fillId="0" borderId="15" xfId="70" applyFont="1" applyFill="1" applyBorder="1" applyAlignment="1">
      <alignment horizontal="center" vertical="center"/>
      <protection/>
    </xf>
    <xf numFmtId="178" fontId="10" fillId="0" borderId="14" xfId="70" applyFont="1" applyFill="1" applyBorder="1" applyAlignment="1">
      <alignment horizontal="center" vertical="center"/>
      <protection/>
    </xf>
    <xf numFmtId="178" fontId="10" fillId="0" borderId="20" xfId="70" applyFont="1" applyFill="1" applyBorder="1" applyAlignment="1">
      <alignment horizontal="center" vertical="center"/>
      <protection/>
    </xf>
    <xf numFmtId="178" fontId="10" fillId="0" borderId="14" xfId="70" applyFont="1" applyFill="1" applyBorder="1" applyAlignment="1">
      <alignment horizontal="left" vertical="center" wrapText="1"/>
      <protection/>
    </xf>
    <xf numFmtId="0" fontId="9" fillId="0" borderId="15" xfId="0" applyNumberFormat="1" applyFont="1" applyBorder="1" applyAlignment="1">
      <alignment horizontal="left" vertical="center"/>
    </xf>
    <xf numFmtId="0" fontId="10" fillId="0" borderId="14" xfId="70" applyNumberFormat="1" applyFont="1" applyFill="1" applyBorder="1" applyAlignment="1">
      <alignment vertical="center" wrapText="1"/>
      <protection/>
    </xf>
    <xf numFmtId="178" fontId="10" fillId="0" borderId="14" xfId="70" applyFont="1" applyFill="1" applyBorder="1" applyAlignment="1">
      <alignment vertical="center" wrapText="1"/>
      <protection/>
    </xf>
    <xf numFmtId="178" fontId="10" fillId="0" borderId="17" xfId="70" applyFont="1" applyFill="1" applyBorder="1" applyAlignment="1">
      <alignment vertical="center"/>
      <protection/>
    </xf>
    <xf numFmtId="178" fontId="10" fillId="0" borderId="21" xfId="70" applyFont="1" applyFill="1" applyBorder="1" applyAlignment="1">
      <alignment vertical="center"/>
      <protection/>
    </xf>
    <xf numFmtId="178" fontId="10" fillId="0" borderId="15" xfId="70" applyFont="1" applyFill="1" applyBorder="1" applyAlignment="1">
      <alignment vertical="center"/>
      <protection/>
    </xf>
    <xf numFmtId="178" fontId="10" fillId="0" borderId="14" xfId="70" applyFont="1" applyFill="1" applyBorder="1" applyAlignment="1">
      <alignment vertical="center"/>
      <protection/>
    </xf>
    <xf numFmtId="178" fontId="10" fillId="0" borderId="13" xfId="70" applyFont="1" applyFill="1" applyBorder="1" applyAlignment="1">
      <alignment vertical="center"/>
      <protection/>
    </xf>
    <xf numFmtId="178" fontId="10" fillId="0" borderId="15" xfId="63" applyFont="1" applyBorder="1" applyAlignment="1">
      <alignment vertical="center"/>
      <protection/>
    </xf>
    <xf numFmtId="178" fontId="10" fillId="0" borderId="15" xfId="63" applyFont="1" applyBorder="1" applyAlignment="1">
      <alignment horizontal="left" vertical="center"/>
      <protection/>
    </xf>
    <xf numFmtId="178" fontId="10" fillId="0" borderId="28" xfId="70" applyFont="1" applyFill="1" applyBorder="1" applyAlignment="1">
      <alignment horizontal="center" vertical="center"/>
      <protection/>
    </xf>
    <xf numFmtId="178" fontId="10" fillId="0" borderId="29" xfId="70" applyFont="1" applyFill="1" applyBorder="1" applyAlignment="1">
      <alignment vertical="center"/>
      <protection/>
    </xf>
    <xf numFmtId="178" fontId="10" fillId="0" borderId="30" xfId="70" applyFont="1" applyFill="1" applyBorder="1" applyAlignment="1">
      <alignment vertical="center"/>
      <protection/>
    </xf>
    <xf numFmtId="178" fontId="10" fillId="0" borderId="15" xfId="63" applyFont="1" applyBorder="1" applyAlignment="1" quotePrefix="1">
      <alignment horizontal="left" vertical="center"/>
      <protection/>
    </xf>
    <xf numFmtId="0" fontId="10" fillId="0" borderId="29" xfId="70" applyNumberFormat="1" applyFont="1" applyFill="1" applyBorder="1" applyAlignment="1">
      <alignment vertical="center" wrapText="1"/>
      <protection/>
    </xf>
    <xf numFmtId="178" fontId="10" fillId="0" borderId="29" xfId="70" applyFont="1" applyFill="1" applyBorder="1" applyAlignment="1">
      <alignment vertical="center" wrapText="1"/>
      <protection/>
    </xf>
    <xf numFmtId="178" fontId="10" fillId="0" borderId="15" xfId="70" applyFont="1" applyFill="1" applyBorder="1" applyAlignment="1">
      <alignment horizontal="left" vertical="center"/>
      <protection/>
    </xf>
    <xf numFmtId="1" fontId="10" fillId="0" borderId="14" xfId="70" applyNumberFormat="1" applyFont="1" applyFill="1" applyBorder="1" applyAlignment="1">
      <alignment horizontal="left" vertical="center" wrapText="1"/>
      <protection/>
    </xf>
    <xf numFmtId="0" fontId="10" fillId="0" borderId="14" xfId="70" applyNumberFormat="1" applyFont="1" applyFill="1" applyBorder="1" applyAlignment="1">
      <alignment horizontal="left" vertical="center" wrapText="1"/>
      <protection/>
    </xf>
    <xf numFmtId="0" fontId="10" fillId="0" borderId="10" xfId="70" applyNumberFormat="1" applyFont="1" applyFill="1" applyBorder="1" applyAlignment="1">
      <alignment horizontal="center" vertical="center"/>
      <protection/>
    </xf>
    <xf numFmtId="0" fontId="10" fillId="0" borderId="23" xfId="70" applyNumberFormat="1" applyFont="1" applyFill="1" applyBorder="1" applyAlignment="1">
      <alignment horizontal="center" vertical="center"/>
      <protection/>
    </xf>
    <xf numFmtId="178" fontId="15" fillId="0" borderId="23" xfId="70" applyFont="1" applyBorder="1" applyAlignment="1">
      <alignment horizontal="center" vertical="center"/>
      <protection/>
    </xf>
    <xf numFmtId="178" fontId="10" fillId="0" borderId="10" xfId="70" applyNumberFormat="1" applyFont="1" applyFill="1" applyBorder="1" applyAlignment="1">
      <alignment horizontal="center" vertical="center"/>
      <protection/>
    </xf>
    <xf numFmtId="0" fontId="10" fillId="0" borderId="10" xfId="70" applyNumberFormat="1" applyFont="1" applyFill="1" applyBorder="1" applyAlignment="1">
      <alignment horizontal="center" vertical="center" wrapText="1"/>
      <protection/>
    </xf>
    <xf numFmtId="178" fontId="10" fillId="0" borderId="10" xfId="70" applyFont="1" applyFill="1" applyBorder="1" applyAlignment="1">
      <alignment horizontal="center"/>
      <protection/>
    </xf>
    <xf numFmtId="178" fontId="14" fillId="0" borderId="23" xfId="70" applyFont="1" applyBorder="1" applyAlignment="1">
      <alignment horizontal="center" vertical="center"/>
      <protection/>
    </xf>
    <xf numFmtId="178" fontId="90" fillId="0" borderId="0" xfId="70" applyFont="1" applyBorder="1" applyAlignment="1">
      <alignment vertical="center"/>
      <protection/>
    </xf>
    <xf numFmtId="1" fontId="90" fillId="0" borderId="10" xfId="70" applyNumberFormat="1" applyFont="1" applyBorder="1" applyAlignment="1">
      <alignment horizontal="center" vertical="center"/>
      <protection/>
    </xf>
    <xf numFmtId="178" fontId="14" fillId="0" borderId="10" xfId="70" applyFont="1" applyBorder="1" applyAlignment="1">
      <alignment horizontal="center" vertical="center"/>
      <protection/>
    </xf>
    <xf numFmtId="0" fontId="90" fillId="0" borderId="10" xfId="70" applyNumberFormat="1" applyFont="1" applyBorder="1" applyAlignment="1">
      <alignment horizontal="center" vertical="center"/>
      <protection/>
    </xf>
    <xf numFmtId="178" fontId="90" fillId="0" borderId="10" xfId="70" applyFont="1" applyBorder="1">
      <alignment/>
      <protection/>
    </xf>
    <xf numFmtId="178" fontId="90" fillId="0" borderId="22" xfId="70" applyFont="1" applyBorder="1" applyAlignment="1">
      <alignment vertical="center" wrapText="1"/>
      <protection/>
    </xf>
    <xf numFmtId="178" fontId="90" fillId="0" borderId="15" xfId="70" applyFont="1" applyBorder="1" applyAlignment="1">
      <alignment vertical="center"/>
      <protection/>
    </xf>
    <xf numFmtId="178" fontId="90" fillId="0" borderId="14" xfId="70" applyFont="1" applyBorder="1" applyAlignment="1">
      <alignment vertical="center"/>
      <protection/>
    </xf>
    <xf numFmtId="178" fontId="90" fillId="0" borderId="13" xfId="70" applyFont="1" applyBorder="1" applyAlignment="1">
      <alignment vertical="center"/>
      <protection/>
    </xf>
    <xf numFmtId="0" fontId="90" fillId="0" borderId="10" xfId="70" applyNumberFormat="1" applyFont="1" applyBorder="1">
      <alignment/>
      <protection/>
    </xf>
    <xf numFmtId="178" fontId="90" fillId="0" borderId="23" xfId="70" applyFont="1" applyBorder="1" applyAlignment="1">
      <alignment horizontal="center" vertical="center"/>
      <protection/>
    </xf>
    <xf numFmtId="0" fontId="90" fillId="0" borderId="10" xfId="70" applyNumberFormat="1" applyFont="1" applyBorder="1" applyAlignment="1">
      <alignment horizontal="center" vertical="center" wrapText="1"/>
      <protection/>
    </xf>
    <xf numFmtId="178" fontId="9" fillId="0" borderId="23" xfId="70" applyFont="1" applyBorder="1" applyAlignment="1">
      <alignment horizontal="center" vertical="top" wrapText="1"/>
      <protection/>
    </xf>
    <xf numFmtId="0" fontId="90" fillId="0" borderId="13" xfId="70" applyNumberFormat="1" applyFont="1" applyBorder="1" applyAlignment="1">
      <alignment horizontal="center" vertical="center" wrapText="1"/>
      <protection/>
    </xf>
    <xf numFmtId="178" fontId="10" fillId="0" borderId="11" xfId="70" applyFont="1" applyFill="1" applyBorder="1" applyAlignment="1">
      <alignment horizontal="center" vertical="center"/>
      <protection/>
    </xf>
    <xf numFmtId="178" fontId="90" fillId="0" borderId="11" xfId="70" applyFont="1" applyBorder="1" applyAlignment="1">
      <alignment vertical="center"/>
      <protection/>
    </xf>
    <xf numFmtId="178" fontId="90" fillId="0" borderId="11" xfId="70" applyFont="1" applyBorder="1" applyAlignment="1">
      <alignment horizontal="center" vertical="center"/>
      <protection/>
    </xf>
    <xf numFmtId="178" fontId="9" fillId="0" borderId="11" xfId="70" applyFont="1" applyBorder="1" applyAlignment="1">
      <alignment horizontal="center" vertical="center"/>
      <protection/>
    </xf>
    <xf numFmtId="178" fontId="10" fillId="0" borderId="11" xfId="70" applyFont="1" applyBorder="1" applyAlignment="1">
      <alignment horizontal="center" vertical="top"/>
      <protection/>
    </xf>
    <xf numFmtId="178" fontId="10" fillId="0" borderId="10" xfId="70" applyFont="1" applyBorder="1" applyAlignment="1">
      <alignment horizontal="center" vertical="top" wrapText="1"/>
      <protection/>
    </xf>
    <xf numFmtId="178" fontId="9" fillId="0" borderId="10" xfId="70" applyFont="1" applyFill="1" applyBorder="1" applyAlignment="1">
      <alignment horizontal="center" vertical="center"/>
      <protection/>
    </xf>
    <xf numFmtId="0" fontId="9" fillId="0" borderId="10" xfId="70" applyNumberFormat="1" applyFont="1" applyFill="1" applyBorder="1" applyAlignment="1">
      <alignment horizontal="center" vertical="center"/>
      <protection/>
    </xf>
    <xf numFmtId="178" fontId="10" fillId="0" borderId="16" xfId="70" applyFont="1" applyBorder="1" applyAlignment="1">
      <alignment horizontal="center" vertical="top"/>
      <protection/>
    </xf>
    <xf numFmtId="178" fontId="9" fillId="0" borderId="10" xfId="70" applyFont="1" applyBorder="1" applyAlignment="1">
      <alignment horizontal="center" vertical="center" wrapText="1"/>
      <protection/>
    </xf>
    <xf numFmtId="178" fontId="10" fillId="0" borderId="23" xfId="70" applyFont="1" applyBorder="1" applyAlignment="1">
      <alignment horizontal="center" vertical="center" wrapText="1"/>
      <protection/>
    </xf>
    <xf numFmtId="178" fontId="14" fillId="33" borderId="10" xfId="70" applyFont="1" applyFill="1" applyBorder="1" applyAlignment="1">
      <alignment horizontal="center" vertical="center" wrapText="1"/>
      <protection/>
    </xf>
    <xf numFmtId="178" fontId="9" fillId="0" borderId="16" xfId="70" applyFont="1" applyBorder="1" applyAlignment="1">
      <alignment horizontal="center" vertical="center" wrapText="1"/>
      <protection/>
    </xf>
    <xf numFmtId="178" fontId="14" fillId="33" borderId="11" xfId="70" applyFont="1" applyFill="1" applyBorder="1" applyAlignment="1">
      <alignment horizontal="center" vertical="top" wrapText="1"/>
      <protection/>
    </xf>
    <xf numFmtId="1" fontId="10" fillId="0" borderId="23" xfId="70" applyNumberFormat="1" applyFont="1" applyBorder="1" applyAlignment="1">
      <alignment horizontal="center" vertical="center" wrapText="1"/>
      <protection/>
    </xf>
    <xf numFmtId="1" fontId="10" fillId="0" borderId="11" xfId="70" applyNumberFormat="1" applyFont="1" applyBorder="1" applyAlignment="1">
      <alignment vertical="center" wrapText="1"/>
      <protection/>
    </xf>
    <xf numFmtId="178" fontId="10" fillId="0" borderId="10" xfId="70" applyFont="1" applyBorder="1" applyAlignment="1">
      <alignment horizontal="center" vertical="center" wrapText="1"/>
      <protection/>
    </xf>
    <xf numFmtId="1" fontId="90" fillId="0" borderId="13" xfId="70" applyNumberFormat="1" applyFont="1" applyBorder="1" applyAlignment="1">
      <alignment horizontal="center" vertical="center" wrapText="1"/>
      <protection/>
    </xf>
    <xf numFmtId="0" fontId="14" fillId="33" borderId="10" xfId="70" applyNumberFormat="1" applyFont="1" applyFill="1" applyBorder="1" applyAlignment="1">
      <alignment vertical="center" wrapText="1"/>
      <protection/>
    </xf>
    <xf numFmtId="178" fontId="14" fillId="33" borderId="10" xfId="70" applyFont="1" applyFill="1" applyBorder="1" applyAlignment="1">
      <alignment vertical="center" wrapText="1"/>
      <protection/>
    </xf>
    <xf numFmtId="0" fontId="10" fillId="0" borderId="10" xfId="70" applyNumberFormat="1" applyFont="1" applyFill="1" applyBorder="1" applyAlignment="1">
      <alignment vertical="center"/>
      <protection/>
    </xf>
    <xf numFmtId="178" fontId="10" fillId="0" borderId="10" xfId="70" applyFont="1" applyFill="1" applyBorder="1" applyAlignment="1">
      <alignment vertical="center"/>
      <protection/>
    </xf>
    <xf numFmtId="1" fontId="10" fillId="0" borderId="11" xfId="70" applyNumberFormat="1" applyFont="1" applyBorder="1" applyAlignment="1">
      <alignment horizontal="center" vertical="center" wrapText="1"/>
      <protection/>
    </xf>
    <xf numFmtId="178" fontId="10" fillId="0" borderId="16" xfId="70" applyFont="1" applyBorder="1" applyAlignment="1">
      <alignment horizontal="center" vertical="center" wrapText="1"/>
      <protection/>
    </xf>
    <xf numFmtId="1" fontId="10" fillId="0" borderId="16" xfId="70" applyNumberFormat="1" applyFont="1" applyBorder="1" applyAlignment="1">
      <alignment horizontal="center" vertical="center" wrapText="1"/>
      <protection/>
    </xf>
    <xf numFmtId="178" fontId="14" fillId="33" borderId="15" xfId="70" applyFont="1" applyFill="1" applyBorder="1" applyAlignment="1">
      <alignment horizontal="center" vertical="center" wrapText="1"/>
      <protection/>
    </xf>
    <xf numFmtId="178" fontId="9" fillId="0" borderId="23" xfId="70" applyFont="1" applyBorder="1" applyAlignment="1">
      <alignment horizontal="center" vertical="center" wrapText="1"/>
      <protection/>
    </xf>
    <xf numFmtId="1" fontId="10" fillId="0" borderId="10" xfId="70" applyNumberFormat="1" applyFont="1" applyBorder="1" applyAlignment="1">
      <alignment horizontal="left" vertical="center" wrapText="1"/>
      <protection/>
    </xf>
    <xf numFmtId="178" fontId="90" fillId="0" borderId="23" xfId="70" applyFont="1" applyBorder="1">
      <alignment/>
      <protection/>
    </xf>
    <xf numFmtId="178" fontId="14" fillId="33" borderId="11" xfId="70" applyFont="1" applyFill="1" applyBorder="1" applyAlignment="1" quotePrefix="1">
      <alignment horizontal="center" vertical="top" wrapText="1"/>
      <protection/>
    </xf>
    <xf numFmtId="178" fontId="15" fillId="33" borderId="23" xfId="70" applyFont="1" applyFill="1" applyBorder="1" applyAlignment="1">
      <alignment horizontal="center" vertical="top" wrapText="1"/>
      <protection/>
    </xf>
    <xf numFmtId="178" fontId="10" fillId="33" borderId="20" xfId="70" applyFont="1" applyFill="1" applyBorder="1" applyAlignment="1">
      <alignment horizontal="center" vertical="center" wrapText="1"/>
      <protection/>
    </xf>
    <xf numFmtId="0" fontId="90" fillId="0" borderId="16" xfId="70" applyNumberFormat="1" applyFont="1" applyBorder="1" applyAlignment="1">
      <alignment horizontal="center" vertical="center" wrapText="1"/>
      <protection/>
    </xf>
    <xf numFmtId="178" fontId="14" fillId="0" borderId="16" xfId="70" applyFont="1" applyBorder="1" applyAlignment="1">
      <alignment horizontal="center" vertical="center"/>
      <protection/>
    </xf>
    <xf numFmtId="178" fontId="90" fillId="0" borderId="16" xfId="70" applyFont="1" applyBorder="1">
      <alignment/>
      <protection/>
    </xf>
    <xf numFmtId="178" fontId="14" fillId="33" borderId="11" xfId="70" applyFont="1" applyFill="1" applyBorder="1" applyAlignment="1">
      <alignment horizontal="center" vertical="center" wrapText="1"/>
      <protection/>
    </xf>
    <xf numFmtId="1" fontId="10" fillId="0" borderId="10" xfId="70" applyNumberFormat="1" applyFont="1" applyBorder="1" applyAlignment="1" quotePrefix="1">
      <alignment horizontal="center" vertical="center"/>
      <protection/>
    </xf>
    <xf numFmtId="178" fontId="14" fillId="33" borderId="11" xfId="70" applyFont="1" applyFill="1" applyBorder="1" applyAlignment="1" quotePrefix="1">
      <alignment horizontal="center" vertical="center" wrapText="1"/>
      <protection/>
    </xf>
    <xf numFmtId="1" fontId="10" fillId="0" borderId="10" xfId="70" applyNumberFormat="1" applyFont="1" applyFill="1" applyBorder="1" applyAlignment="1" quotePrefix="1">
      <alignment horizontal="center" vertical="center"/>
      <protection/>
    </xf>
    <xf numFmtId="178" fontId="14" fillId="33" borderId="16" xfId="70" applyFont="1" applyFill="1" applyBorder="1" applyAlignment="1">
      <alignment horizontal="center" vertical="center" wrapText="1"/>
      <protection/>
    </xf>
    <xf numFmtId="178" fontId="10" fillId="0" borderId="23" xfId="70" applyFont="1" applyBorder="1" applyAlignment="1">
      <alignment horizontal="center" vertical="center"/>
      <protection/>
    </xf>
    <xf numFmtId="178" fontId="10" fillId="0" borderId="15" xfId="70" applyFont="1" applyBorder="1" applyAlignment="1">
      <alignment vertical="center"/>
      <protection/>
    </xf>
    <xf numFmtId="178" fontId="10" fillId="0" borderId="11" xfId="70" applyFont="1" applyBorder="1" applyAlignment="1">
      <alignment horizontal="center" vertical="center"/>
      <protection/>
    </xf>
    <xf numFmtId="1" fontId="10" fillId="0" borderId="23" xfId="70" applyNumberFormat="1" applyFont="1" applyBorder="1" applyAlignment="1">
      <alignment horizontal="center" vertical="top"/>
      <protection/>
    </xf>
    <xf numFmtId="178" fontId="10" fillId="0" borderId="15" xfId="70" applyFont="1" applyBorder="1" applyAlignment="1">
      <alignment vertical="center" wrapText="1"/>
      <protection/>
    </xf>
    <xf numFmtId="178" fontId="10" fillId="0" borderId="10" xfId="70" applyFont="1" applyBorder="1" applyAlignment="1">
      <alignment horizontal="center" vertical="center"/>
      <protection/>
    </xf>
    <xf numFmtId="1" fontId="10" fillId="0" borderId="11" xfId="70" applyNumberFormat="1" applyFont="1" applyBorder="1" applyAlignment="1">
      <alignment horizontal="left" vertical="center" wrapText="1"/>
      <protection/>
    </xf>
    <xf numFmtId="1" fontId="19" fillId="0" borderId="10" xfId="0" applyNumberFormat="1" applyFont="1" applyBorder="1" applyAlignment="1">
      <alignment horizontal="center" vertical="top"/>
    </xf>
    <xf numFmtId="1" fontId="10" fillId="0" borderId="16" xfId="70" applyNumberFormat="1" applyFont="1" applyBorder="1" applyAlignment="1">
      <alignment horizontal="left" vertical="center" wrapText="1"/>
      <protection/>
    </xf>
    <xf numFmtId="178" fontId="10" fillId="0" borderId="23" xfId="70" applyFont="1" applyBorder="1" applyAlignment="1">
      <alignment horizontal="center" vertical="top" wrapText="1"/>
      <protection/>
    </xf>
    <xf numFmtId="1" fontId="10" fillId="0" borderId="10" xfId="70" applyNumberFormat="1" applyFont="1" applyBorder="1" applyAlignment="1">
      <alignment horizontal="center" vertical="center"/>
      <protection/>
    </xf>
    <xf numFmtId="1" fontId="10" fillId="0" borderId="15" xfId="70" applyNumberFormat="1" applyFont="1" applyBorder="1" applyAlignment="1">
      <alignment vertical="top"/>
      <protection/>
    </xf>
    <xf numFmtId="178" fontId="10" fillId="0" borderId="14" xfId="70" applyFont="1" applyBorder="1" applyAlignment="1">
      <alignment vertical="top"/>
      <protection/>
    </xf>
    <xf numFmtId="0" fontId="90" fillId="0" borderId="30" xfId="70" applyNumberFormat="1" applyFont="1" applyBorder="1" applyAlignment="1">
      <alignment horizontal="center" vertical="center" wrapText="1"/>
      <protection/>
    </xf>
    <xf numFmtId="178" fontId="14" fillId="33" borderId="16" xfId="70" applyFont="1" applyFill="1" applyBorder="1" applyAlignment="1">
      <alignment horizontal="center" vertical="top" wrapText="1"/>
      <protection/>
    </xf>
    <xf numFmtId="14" fontId="10" fillId="0" borderId="23" xfId="63" applyNumberFormat="1" applyFont="1" applyBorder="1" applyAlignment="1">
      <alignment horizontal="justify" vertical="top" wrapText="1"/>
      <protection/>
    </xf>
    <xf numFmtId="178" fontId="10" fillId="0" borderId="23" xfId="63" applyFont="1" applyBorder="1" applyAlignment="1">
      <alignment horizontal="justify" vertical="top" wrapText="1"/>
      <protection/>
    </xf>
    <xf numFmtId="1" fontId="10" fillId="0" borderId="23" xfId="63" applyNumberFormat="1" applyFont="1" applyBorder="1" applyAlignment="1">
      <alignment horizontal="center" vertical="top" wrapText="1"/>
      <protection/>
    </xf>
    <xf numFmtId="2" fontId="10" fillId="0" borderId="23" xfId="63" applyNumberFormat="1" applyFont="1" applyBorder="1" applyAlignment="1">
      <alignment horizontal="center" vertical="top"/>
      <protection/>
    </xf>
    <xf numFmtId="0" fontId="90" fillId="0" borderId="23" xfId="63" applyNumberFormat="1" applyFont="1" applyBorder="1" applyAlignment="1">
      <alignment horizontal="center" vertical="top" wrapText="1"/>
      <protection/>
    </xf>
    <xf numFmtId="178" fontId="10" fillId="0" borderId="20" xfId="70" applyFont="1" applyBorder="1" applyAlignment="1">
      <alignment horizontal="center" vertical="center" wrapText="1"/>
      <protection/>
    </xf>
    <xf numFmtId="0" fontId="10" fillId="0" borderId="10" xfId="70" applyNumberFormat="1" applyFont="1" applyBorder="1" applyAlignment="1">
      <alignment horizontal="center" vertical="center" wrapText="1"/>
      <protection/>
    </xf>
    <xf numFmtId="178" fontId="10" fillId="0" borderId="23" xfId="70" applyFont="1" applyBorder="1" applyAlignment="1">
      <alignment horizontal="center" vertical="top"/>
      <protection/>
    </xf>
    <xf numFmtId="1" fontId="10" fillId="0" borderId="16" xfId="70" applyNumberFormat="1" applyFont="1" applyBorder="1" applyAlignment="1">
      <alignment horizontal="center" vertical="center"/>
      <protection/>
    </xf>
    <xf numFmtId="178" fontId="10" fillId="0" borderId="14" xfId="70" applyFont="1" applyBorder="1" applyAlignment="1">
      <alignment vertical="center"/>
      <protection/>
    </xf>
    <xf numFmtId="178" fontId="10" fillId="0" borderId="13" xfId="70" applyFont="1" applyBorder="1" applyAlignment="1">
      <alignment vertical="center"/>
      <protection/>
    </xf>
    <xf numFmtId="186" fontId="15" fillId="0" borderId="31" xfId="70" applyNumberFormat="1" applyFont="1" applyFill="1" applyBorder="1" applyAlignment="1" applyProtection="1">
      <alignment horizontal="center" vertical="center"/>
      <protection/>
    </xf>
    <xf numFmtId="186" fontId="15" fillId="0" borderId="32" xfId="70" applyNumberFormat="1" applyFont="1" applyFill="1" applyBorder="1" applyAlignment="1" applyProtection="1">
      <alignment vertical="center"/>
      <protection/>
    </xf>
    <xf numFmtId="1" fontId="20" fillId="0" borderId="14" xfId="70" applyNumberFormat="1" applyFont="1" applyFill="1" applyBorder="1" applyAlignment="1" applyProtection="1">
      <alignment vertical="center"/>
      <protection/>
    </xf>
    <xf numFmtId="186" fontId="14" fillId="0" borderId="14" xfId="70" applyNumberFormat="1" applyFont="1" applyFill="1" applyBorder="1" applyAlignment="1" applyProtection="1">
      <alignment horizontal="left" vertical="center"/>
      <protection/>
    </xf>
    <xf numFmtId="186" fontId="14" fillId="0" borderId="14" xfId="70" applyNumberFormat="1" applyFont="1" applyFill="1" applyBorder="1" applyAlignment="1" applyProtection="1">
      <alignment vertical="center"/>
      <protection/>
    </xf>
    <xf numFmtId="0" fontId="10" fillId="0" borderId="14" xfId="70" applyNumberFormat="1" applyFont="1" applyFill="1" applyBorder="1" applyAlignment="1" applyProtection="1">
      <alignment vertical="center"/>
      <protection/>
    </xf>
    <xf numFmtId="186" fontId="14" fillId="0" borderId="33" xfId="70" applyNumberFormat="1" applyFont="1" applyFill="1" applyBorder="1" applyAlignment="1" applyProtection="1">
      <alignment horizontal="center" vertical="top"/>
      <protection/>
    </xf>
    <xf numFmtId="186" fontId="14" fillId="0" borderId="34" xfId="70" applyNumberFormat="1" applyFont="1" applyFill="1" applyBorder="1" applyAlignment="1" applyProtection="1">
      <alignment horizontal="center" vertical="top"/>
      <protection/>
    </xf>
    <xf numFmtId="0" fontId="10" fillId="0" borderId="0" xfId="70" applyNumberFormat="1" applyFont="1" applyFill="1" applyBorder="1" applyAlignment="1" applyProtection="1">
      <alignment horizontal="left" vertical="center"/>
      <protection/>
    </xf>
    <xf numFmtId="178" fontId="10" fillId="0" borderId="0" xfId="70" applyFont="1" applyFill="1" applyBorder="1" applyAlignment="1">
      <alignment horizontal="left" vertical="top"/>
      <protection/>
    </xf>
    <xf numFmtId="178" fontId="10" fillId="0" borderId="22" xfId="70" applyFont="1" applyFill="1" applyBorder="1" applyAlignment="1">
      <alignment horizontal="left" vertical="top"/>
      <protection/>
    </xf>
    <xf numFmtId="186" fontId="14" fillId="0" borderId="34" xfId="70" applyNumberFormat="1" applyFont="1" applyFill="1" applyBorder="1" applyAlignment="1" applyProtection="1">
      <alignment horizontal="center" vertical="center"/>
      <protection/>
    </xf>
    <xf numFmtId="186" fontId="14" fillId="0" borderId="0" xfId="70" applyNumberFormat="1" applyFont="1" applyFill="1" applyBorder="1" applyAlignment="1" applyProtection="1">
      <alignment vertical="top"/>
      <protection/>
    </xf>
    <xf numFmtId="0" fontId="14" fillId="0" borderId="0" xfId="70" applyNumberFormat="1" applyFont="1" applyFill="1" applyBorder="1" applyAlignment="1" applyProtection="1">
      <alignment vertical="top"/>
      <protection/>
    </xf>
    <xf numFmtId="178" fontId="10" fillId="0" borderId="0" xfId="70" applyFont="1" applyFill="1" applyBorder="1" applyAlignment="1">
      <alignment horizontal="center" vertical="top"/>
      <protection/>
    </xf>
    <xf numFmtId="178" fontId="10" fillId="0" borderId="0" xfId="70" applyFont="1" applyFill="1" applyBorder="1" applyAlignment="1">
      <alignment vertical="top"/>
      <protection/>
    </xf>
    <xf numFmtId="178" fontId="10" fillId="0" borderId="22" xfId="70" applyFont="1" applyFill="1" applyBorder="1" applyAlignment="1">
      <alignment vertical="top"/>
      <protection/>
    </xf>
    <xf numFmtId="1" fontId="10" fillId="0" borderId="0" xfId="70" applyNumberFormat="1" applyFont="1" applyFill="1" applyBorder="1" applyAlignment="1">
      <alignment vertical="center"/>
      <protection/>
    </xf>
    <xf numFmtId="186" fontId="14" fillId="0" borderId="0" xfId="70" applyNumberFormat="1" applyFont="1" applyFill="1" applyBorder="1" applyAlignment="1" applyProtection="1">
      <alignment horizontal="left" vertical="center"/>
      <protection/>
    </xf>
    <xf numFmtId="186" fontId="14" fillId="0" borderId="0" xfId="70" applyNumberFormat="1" applyFont="1" applyFill="1" applyBorder="1" applyAlignment="1" applyProtection="1">
      <alignment vertical="center"/>
      <protection/>
    </xf>
    <xf numFmtId="0" fontId="10" fillId="0" borderId="0" xfId="70" applyNumberFormat="1" applyFont="1" applyFill="1" applyBorder="1" applyAlignment="1" applyProtection="1">
      <alignment vertical="center"/>
      <protection/>
    </xf>
    <xf numFmtId="1" fontId="10" fillId="0" borderId="0" xfId="70" applyNumberFormat="1" applyFont="1" applyFill="1" applyBorder="1">
      <alignment/>
      <protection/>
    </xf>
    <xf numFmtId="186" fontId="14" fillId="0" borderId="0" xfId="70" applyNumberFormat="1" applyFont="1" applyFill="1" applyBorder="1" applyAlignment="1" applyProtection="1">
      <alignment horizontal="left" vertical="top"/>
      <protection/>
    </xf>
    <xf numFmtId="186" fontId="14" fillId="0" borderId="12" xfId="70" applyNumberFormat="1" applyFont="1" applyFill="1" applyBorder="1" applyAlignment="1" applyProtection="1">
      <alignment vertical="top"/>
      <protection/>
    </xf>
    <xf numFmtId="178" fontId="10" fillId="0" borderId="22" xfId="70" applyFont="1" applyFill="1" applyBorder="1">
      <alignment/>
      <protection/>
    </xf>
    <xf numFmtId="0" fontId="10" fillId="0" borderId="0" xfId="70" applyNumberFormat="1" applyFont="1" applyFill="1" applyBorder="1" applyAlignment="1" quotePrefix="1">
      <alignment vertical="top"/>
      <protection/>
    </xf>
    <xf numFmtId="178" fontId="10" fillId="0" borderId="0" xfId="70" applyFont="1" applyFill="1" applyBorder="1" applyAlignment="1" quotePrefix="1">
      <alignment vertical="top"/>
      <protection/>
    </xf>
    <xf numFmtId="178" fontId="10" fillId="0" borderId="22" xfId="70" applyFont="1" applyFill="1" applyBorder="1" applyAlignment="1" quotePrefix="1">
      <alignment vertical="top"/>
      <protection/>
    </xf>
    <xf numFmtId="186" fontId="14" fillId="0" borderId="34" xfId="70" applyNumberFormat="1" applyFont="1" applyFill="1" applyBorder="1" applyAlignment="1" applyProtection="1">
      <alignment vertical="top"/>
      <protection/>
    </xf>
    <xf numFmtId="1" fontId="14" fillId="0" borderId="0" xfId="70" applyNumberFormat="1" applyFont="1" applyFill="1" applyBorder="1" applyAlignment="1" applyProtection="1">
      <alignment vertical="top"/>
      <protection/>
    </xf>
    <xf numFmtId="0" fontId="10" fillId="0" borderId="0" xfId="70" applyNumberFormat="1" applyFont="1" applyFill="1" applyBorder="1" applyAlignment="1">
      <alignment vertical="top"/>
      <protection/>
    </xf>
    <xf numFmtId="186" fontId="14" fillId="0" borderId="35" xfId="70" applyNumberFormat="1" applyFont="1" applyFill="1" applyBorder="1" applyAlignment="1" applyProtection="1">
      <alignment horizontal="center" vertical="top"/>
      <protection/>
    </xf>
    <xf numFmtId="186" fontId="14" fillId="0" borderId="36" xfId="70" applyNumberFormat="1" applyFont="1" applyFill="1" applyBorder="1" applyAlignment="1" applyProtection="1">
      <alignment vertical="top"/>
      <protection/>
    </xf>
    <xf numFmtId="1" fontId="14" fillId="0" borderId="17" xfId="70" applyNumberFormat="1" applyFont="1" applyFill="1" applyBorder="1" applyAlignment="1" applyProtection="1">
      <alignment vertical="top"/>
      <protection/>
    </xf>
    <xf numFmtId="186" fontId="14" fillId="0" borderId="17" xfId="70" applyNumberFormat="1" applyFont="1" applyFill="1" applyBorder="1" applyAlignment="1" applyProtection="1">
      <alignment horizontal="left" vertical="top"/>
      <protection/>
    </xf>
    <xf numFmtId="186" fontId="14" fillId="0" borderId="17" xfId="70" applyNumberFormat="1" applyFont="1" applyFill="1" applyBorder="1" applyAlignment="1" applyProtection="1">
      <alignment vertical="top"/>
      <protection/>
    </xf>
    <xf numFmtId="186" fontId="14" fillId="0" borderId="20" xfId="70" applyNumberFormat="1" applyFont="1" applyFill="1" applyBorder="1" applyAlignment="1" applyProtection="1">
      <alignment vertical="top"/>
      <protection/>
    </xf>
    <xf numFmtId="0" fontId="10" fillId="0" borderId="17" xfId="70" applyNumberFormat="1" applyFont="1" applyFill="1" applyBorder="1" applyAlignment="1" applyProtection="1">
      <alignment vertical="top"/>
      <protection/>
    </xf>
    <xf numFmtId="178" fontId="10" fillId="0" borderId="17" xfId="70" applyFont="1" applyFill="1" applyBorder="1" applyAlignment="1">
      <alignment horizontal="center" vertical="top"/>
      <protection/>
    </xf>
    <xf numFmtId="178" fontId="10" fillId="0" borderId="17" xfId="70" applyFont="1" applyFill="1" applyBorder="1" applyAlignment="1">
      <alignment vertical="top"/>
      <protection/>
    </xf>
    <xf numFmtId="178" fontId="10" fillId="0" borderId="21" xfId="70" applyFont="1" applyFill="1" applyBorder="1" applyAlignment="1">
      <alignment vertical="top"/>
      <protection/>
    </xf>
    <xf numFmtId="1" fontId="14" fillId="0" borderId="0" xfId="70" applyNumberFormat="1" applyFont="1" applyFill="1" applyBorder="1" applyAlignment="1" applyProtection="1">
      <alignment horizontal="left" vertical="center"/>
      <protection/>
    </xf>
    <xf numFmtId="0" fontId="10" fillId="0" borderId="0" xfId="70" applyNumberFormat="1" applyFont="1" applyFill="1" applyBorder="1" applyAlignment="1" applyProtection="1">
      <alignment vertical="top"/>
      <protection/>
    </xf>
    <xf numFmtId="1" fontId="14" fillId="0" borderId="0" xfId="70" applyNumberFormat="1" applyFont="1" applyFill="1" applyBorder="1" applyAlignment="1" applyProtection="1" quotePrefix="1">
      <alignment horizontal="left" vertical="center"/>
      <protection/>
    </xf>
    <xf numFmtId="178" fontId="10" fillId="0" borderId="22" xfId="70" applyFont="1" applyFill="1" applyBorder="1" applyAlignment="1" quotePrefix="1">
      <alignment horizontal="center" vertical="top"/>
      <protection/>
    </xf>
    <xf numFmtId="178" fontId="10" fillId="0" borderId="17" xfId="70" applyFont="1" applyFill="1" applyBorder="1">
      <alignment/>
      <protection/>
    </xf>
    <xf numFmtId="1" fontId="20" fillId="0" borderId="14" xfId="70" applyNumberFormat="1" applyFont="1" applyFill="1" applyBorder="1" applyAlignment="1" applyProtection="1">
      <alignment vertical="top"/>
      <protection/>
    </xf>
    <xf numFmtId="186" fontId="15" fillId="0" borderId="14" xfId="70" applyNumberFormat="1" applyFont="1" applyFill="1" applyBorder="1" applyAlignment="1" applyProtection="1">
      <alignment horizontal="left" vertical="top"/>
      <protection/>
    </xf>
    <xf numFmtId="186" fontId="15" fillId="0" borderId="14" xfId="70" applyNumberFormat="1" applyFont="1" applyFill="1" applyBorder="1" applyAlignment="1" applyProtection="1">
      <alignment vertical="top"/>
      <protection/>
    </xf>
    <xf numFmtId="0" fontId="9" fillId="0" borderId="14" xfId="70" applyNumberFormat="1" applyFont="1" applyFill="1" applyBorder="1" applyAlignment="1" applyProtection="1">
      <alignment vertical="top"/>
      <protection/>
    </xf>
    <xf numFmtId="178" fontId="9" fillId="0" borderId="14" xfId="70" applyFont="1" applyFill="1" applyBorder="1" applyAlignment="1">
      <alignment horizontal="center" vertical="top"/>
      <protection/>
    </xf>
    <xf numFmtId="178" fontId="9" fillId="0" borderId="14" xfId="70" applyFont="1" applyFill="1" applyBorder="1" applyAlignment="1">
      <alignment vertical="top"/>
      <protection/>
    </xf>
    <xf numFmtId="178" fontId="9" fillId="0" borderId="13" xfId="70" applyFont="1" applyFill="1" applyBorder="1" applyAlignment="1">
      <alignment vertical="top"/>
      <protection/>
    </xf>
    <xf numFmtId="178" fontId="10" fillId="0" borderId="12" xfId="70" applyFont="1" applyFill="1" applyBorder="1" applyAlignment="1">
      <alignment vertical="top"/>
      <protection/>
    </xf>
    <xf numFmtId="1" fontId="10" fillId="0" borderId="0" xfId="70" applyNumberFormat="1" applyFont="1" applyFill="1" applyBorder="1" applyAlignment="1">
      <alignment vertical="top"/>
      <protection/>
    </xf>
    <xf numFmtId="1" fontId="14" fillId="0" borderId="0" xfId="70" applyNumberFormat="1" applyFont="1" applyFill="1" applyBorder="1" applyAlignment="1" applyProtection="1" quotePrefix="1">
      <alignment vertical="top"/>
      <protection/>
    </xf>
    <xf numFmtId="186" fontId="14" fillId="0" borderId="11" xfId="70" applyNumberFormat="1" applyFont="1" applyFill="1" applyBorder="1" applyAlignment="1" applyProtection="1">
      <alignment horizontal="center" vertical="top"/>
      <protection/>
    </xf>
    <xf numFmtId="186" fontId="14" fillId="0" borderId="16" xfId="70" applyNumberFormat="1" applyFont="1" applyFill="1" applyBorder="1" applyAlignment="1" applyProtection="1">
      <alignment horizontal="center" vertical="top"/>
      <protection/>
    </xf>
    <xf numFmtId="0" fontId="10" fillId="0" borderId="10" xfId="63" applyNumberFormat="1" applyFont="1" applyFill="1" applyBorder="1" applyAlignment="1">
      <alignment horizontal="center" vertical="top" wrapText="1"/>
      <protection/>
    </xf>
    <xf numFmtId="1" fontId="9" fillId="0" borderId="11" xfId="63" applyNumberFormat="1" applyFont="1" applyBorder="1" applyAlignment="1">
      <alignment horizontal="center"/>
      <protection/>
    </xf>
    <xf numFmtId="1" fontId="9" fillId="0" borderId="10" xfId="63" applyNumberFormat="1" applyFont="1" applyBorder="1" applyAlignment="1">
      <alignment horizontal="center" vertical="center"/>
      <protection/>
    </xf>
    <xf numFmtId="178" fontId="9" fillId="0" borderId="10" xfId="70" applyFont="1" applyBorder="1" applyAlignment="1">
      <alignment horizontal="center" vertical="center"/>
      <protection/>
    </xf>
    <xf numFmtId="0" fontId="9" fillId="0" borderId="0" xfId="70" applyNumberFormat="1" applyFont="1" applyFill="1" applyBorder="1" applyAlignment="1" applyProtection="1">
      <alignment vertical="top"/>
      <protection/>
    </xf>
    <xf numFmtId="178" fontId="9" fillId="0" borderId="0" xfId="70" applyFont="1" applyFill="1" applyBorder="1" applyAlignment="1">
      <alignment horizontal="center" vertical="top"/>
      <protection/>
    </xf>
    <xf numFmtId="178" fontId="9" fillId="0" borderId="0" xfId="70" applyFont="1" applyFill="1" applyBorder="1" applyAlignment="1">
      <alignment vertical="top"/>
      <protection/>
    </xf>
    <xf numFmtId="178" fontId="14" fillId="33" borderId="10" xfId="70" applyFont="1" applyFill="1" applyBorder="1" applyAlignment="1">
      <alignment horizontal="center" vertical="top" wrapText="1"/>
      <protection/>
    </xf>
    <xf numFmtId="178" fontId="9" fillId="34" borderId="14" xfId="65" applyFont="1" applyFill="1" applyBorder="1" applyAlignment="1">
      <alignment vertical="top"/>
      <protection/>
    </xf>
    <xf numFmtId="14" fontId="10" fillId="0" borderId="23" xfId="63" applyNumberFormat="1" applyFont="1" applyBorder="1" applyAlignment="1" quotePrefix="1">
      <alignment horizontal="center" vertical="center" wrapText="1"/>
      <protection/>
    </xf>
    <xf numFmtId="2" fontId="91" fillId="34" borderId="10" xfId="63" applyNumberFormat="1" applyFont="1" applyFill="1" applyBorder="1" applyAlignment="1">
      <alignment horizontal="center" vertical="top" wrapText="1"/>
      <protection/>
    </xf>
    <xf numFmtId="178" fontId="90" fillId="34" borderId="17" xfId="63" applyFont="1" applyFill="1" applyBorder="1" applyAlignment="1">
      <alignment vertical="top" wrapText="1"/>
      <protection/>
    </xf>
    <xf numFmtId="14" fontId="10" fillId="0" borderId="10" xfId="63" applyNumberFormat="1" applyFont="1" applyBorder="1" applyAlignment="1" quotePrefix="1">
      <alignment horizontal="center" vertical="center" wrapText="1"/>
      <protection/>
    </xf>
    <xf numFmtId="1" fontId="9" fillId="0" borderId="10" xfId="63" applyNumberFormat="1" applyFont="1" applyBorder="1" applyAlignment="1">
      <alignment vertical="top"/>
      <protection/>
    </xf>
    <xf numFmtId="1" fontId="9" fillId="0" borderId="20" xfId="63" applyNumberFormat="1" applyFont="1" applyBorder="1" applyAlignment="1">
      <alignment vertical="top"/>
      <protection/>
    </xf>
    <xf numFmtId="1" fontId="9" fillId="0" borderId="23" xfId="63" applyNumberFormat="1" applyFont="1" applyBorder="1" applyAlignment="1">
      <alignment horizontal="center" vertical="top"/>
      <protection/>
    </xf>
    <xf numFmtId="1" fontId="13" fillId="34" borderId="10" xfId="0" applyNumberFormat="1" applyFont="1" applyFill="1" applyBorder="1" applyAlignment="1">
      <alignment horizontal="center" vertical="center" wrapText="1"/>
    </xf>
    <xf numFmtId="1" fontId="10" fillId="34" borderId="10" xfId="0" applyNumberFormat="1" applyFont="1" applyFill="1" applyBorder="1" applyAlignment="1">
      <alignment horizontal="center" vertical="center" wrapText="1"/>
    </xf>
    <xf numFmtId="1" fontId="9" fillId="34" borderId="10" xfId="0" applyNumberFormat="1" applyFont="1" applyFill="1" applyBorder="1" applyAlignment="1">
      <alignment horizontal="center" vertical="center" wrapText="1"/>
    </xf>
    <xf numFmtId="2" fontId="9" fillId="34" borderId="10" xfId="0" applyNumberFormat="1" applyFont="1" applyFill="1" applyBorder="1" applyAlignment="1">
      <alignment horizontal="center" vertical="center" wrapText="1"/>
    </xf>
    <xf numFmtId="1" fontId="10" fillId="34" borderId="13" xfId="0" applyNumberFormat="1" applyFont="1" applyFill="1" applyBorder="1" applyAlignment="1">
      <alignment vertical="top"/>
    </xf>
    <xf numFmtId="1" fontId="11" fillId="0" borderId="16" xfId="63" applyNumberFormat="1" applyFont="1" applyBorder="1" applyAlignment="1">
      <alignment vertical="top"/>
      <protection/>
    </xf>
    <xf numFmtId="178" fontId="10" fillId="0" borderId="10" xfId="63" applyFont="1" applyBorder="1" applyAlignment="1">
      <alignment vertical="center" wrapText="1"/>
      <protection/>
    </xf>
    <xf numFmtId="178" fontId="10" fillId="34" borderId="20" xfId="70" applyFont="1" applyFill="1" applyBorder="1" applyAlignment="1">
      <alignment horizontal="center" vertical="top" wrapText="1"/>
      <protection/>
    </xf>
    <xf numFmtId="178" fontId="90" fillId="34" borderId="14" xfId="65" applyFont="1" applyFill="1" applyBorder="1" applyAlignment="1">
      <alignment vertical="top" wrapText="1"/>
      <protection/>
    </xf>
    <xf numFmtId="0" fontId="91" fillId="34" borderId="14" xfId="65" applyNumberFormat="1" applyFont="1" applyFill="1" applyBorder="1" applyAlignment="1">
      <alignment horizontal="center" vertical="top" wrapText="1"/>
      <protection/>
    </xf>
    <xf numFmtId="178" fontId="9" fillId="34" borderId="15" xfId="65" applyFont="1" applyFill="1" applyBorder="1" applyAlignment="1">
      <alignment horizontal="justify" vertical="top" wrapText="1"/>
      <protection/>
    </xf>
    <xf numFmtId="0" fontId="91" fillId="34" borderId="10" xfId="70" applyNumberFormat="1" applyFont="1" applyFill="1" applyBorder="1" applyAlignment="1">
      <alignment horizontal="center" vertical="center" wrapText="1"/>
      <protection/>
    </xf>
    <xf numFmtId="178" fontId="15" fillId="34" borderId="10" xfId="70" applyFont="1" applyFill="1" applyBorder="1" applyAlignment="1">
      <alignment horizontal="center" vertical="center"/>
      <protection/>
    </xf>
    <xf numFmtId="178" fontId="91" fillId="34" borderId="10" xfId="70" applyFont="1" applyFill="1" applyBorder="1" applyAlignment="1" quotePrefix="1">
      <alignment horizontal="center" vertical="center"/>
      <protection/>
    </xf>
    <xf numFmtId="2" fontId="91" fillId="34" borderId="13" xfId="65" applyNumberFormat="1" applyFont="1" applyFill="1" applyBorder="1" applyAlignment="1">
      <alignment horizontal="center" vertical="center" wrapText="1"/>
      <protection/>
    </xf>
    <xf numFmtId="178" fontId="10" fillId="0" borderId="15" xfId="70" applyFont="1" applyBorder="1" applyAlignment="1">
      <alignment horizontal="center" vertical="top" wrapText="1"/>
      <protection/>
    </xf>
    <xf numFmtId="0" fontId="90" fillId="34" borderId="10" xfId="70" applyNumberFormat="1" applyFont="1" applyFill="1" applyBorder="1" applyAlignment="1">
      <alignment horizontal="center" vertical="center" wrapText="1"/>
      <protection/>
    </xf>
    <xf numFmtId="178" fontId="14" fillId="34" borderId="10" xfId="70" applyFont="1" applyFill="1" applyBorder="1" applyAlignment="1">
      <alignment horizontal="center" vertical="center"/>
      <protection/>
    </xf>
    <xf numFmtId="178" fontId="90" fillId="34" borderId="10" xfId="70" applyFont="1" applyFill="1" applyBorder="1">
      <alignment/>
      <protection/>
    </xf>
    <xf numFmtId="178" fontId="9" fillId="34" borderId="14" xfId="70" applyFont="1" applyFill="1" applyBorder="1" applyAlignment="1">
      <alignment horizontal="left" vertical="center" wrapText="1"/>
      <protection/>
    </xf>
    <xf numFmtId="178" fontId="15" fillId="34" borderId="14" xfId="70" applyFont="1" applyFill="1" applyBorder="1" applyAlignment="1">
      <alignment horizontal="center" vertical="center" wrapText="1"/>
      <protection/>
    </xf>
    <xf numFmtId="0" fontId="91" fillId="34" borderId="14" xfId="70" applyNumberFormat="1" applyFont="1" applyFill="1" applyBorder="1" applyAlignment="1">
      <alignment horizontal="center" vertical="center" wrapText="1"/>
      <protection/>
    </xf>
    <xf numFmtId="178" fontId="15" fillId="34" borderId="14" xfId="70" applyFont="1" applyFill="1" applyBorder="1" applyAlignment="1">
      <alignment horizontal="center" vertical="center"/>
      <protection/>
    </xf>
    <xf numFmtId="178" fontId="91" fillId="34" borderId="13" xfId="70" applyFont="1" applyFill="1" applyBorder="1">
      <alignment/>
      <protection/>
    </xf>
    <xf numFmtId="0" fontId="91" fillId="34" borderId="13" xfId="70" applyNumberFormat="1" applyFont="1" applyFill="1" applyBorder="1" applyAlignment="1">
      <alignment horizontal="center" vertical="center"/>
      <protection/>
    </xf>
    <xf numFmtId="178" fontId="14" fillId="33" borderId="20" xfId="70" applyFont="1" applyFill="1" applyBorder="1" applyAlignment="1">
      <alignment horizontal="center" vertical="center" wrapText="1"/>
      <protection/>
    </xf>
    <xf numFmtId="178" fontId="91" fillId="34" borderId="10" xfId="70" applyFont="1" applyFill="1" applyBorder="1">
      <alignment/>
      <protection/>
    </xf>
    <xf numFmtId="1" fontId="9" fillId="34" borderId="14" xfId="70" applyNumberFormat="1" applyFont="1" applyFill="1" applyBorder="1" applyAlignment="1">
      <alignment vertical="center"/>
      <protection/>
    </xf>
    <xf numFmtId="1" fontId="9" fillId="34" borderId="13" xfId="70" applyNumberFormat="1" applyFont="1" applyFill="1" applyBorder="1" applyAlignment="1">
      <alignment vertical="center"/>
      <protection/>
    </xf>
    <xf numFmtId="1" fontId="10" fillId="34" borderId="10" xfId="70" applyNumberFormat="1" applyFont="1" applyFill="1" applyBorder="1" applyAlignment="1">
      <alignment horizontal="center" vertical="center"/>
      <protection/>
    </xf>
    <xf numFmtId="0" fontId="91" fillId="34" borderId="10" xfId="70" applyNumberFormat="1" applyFont="1" applyFill="1" applyBorder="1" applyAlignment="1">
      <alignment horizontal="center" vertical="center"/>
      <protection/>
    </xf>
    <xf numFmtId="2" fontId="9" fillId="34" borderId="23" xfId="63" applyNumberFormat="1" applyFont="1" applyFill="1" applyBorder="1" applyAlignment="1">
      <alignment horizontal="center" vertical="top"/>
      <protection/>
    </xf>
    <xf numFmtId="178" fontId="10" fillId="34" borderId="15" xfId="70" applyFont="1" applyFill="1" applyBorder="1" applyAlignment="1">
      <alignment horizontal="center" vertical="center" wrapText="1"/>
      <protection/>
    </xf>
    <xf numFmtId="0" fontId="10" fillId="34" borderId="10" xfId="70" applyNumberFormat="1" applyFont="1" applyFill="1" applyBorder="1" applyAlignment="1">
      <alignment horizontal="center" vertical="center" wrapText="1"/>
      <protection/>
    </xf>
    <xf numFmtId="2" fontId="91" fillId="34" borderId="10" xfId="70" applyNumberFormat="1" applyFont="1" applyFill="1" applyBorder="1" applyAlignment="1">
      <alignment horizontal="center" vertical="center"/>
      <protection/>
    </xf>
    <xf numFmtId="178" fontId="91" fillId="34" borderId="10" xfId="63" applyFont="1" applyFill="1" applyBorder="1" applyAlignment="1">
      <alignment horizontal="center" vertical="center" wrapText="1"/>
      <protection/>
    </xf>
    <xf numFmtId="178" fontId="10" fillId="34" borderId="10" xfId="70" applyFont="1" applyFill="1" applyBorder="1" applyAlignment="1">
      <alignment horizontal="left" vertical="center"/>
      <protection/>
    </xf>
    <xf numFmtId="0" fontId="9" fillId="34" borderId="10" xfId="63" applyNumberFormat="1" applyFont="1" applyFill="1" applyBorder="1" applyAlignment="1">
      <alignment horizontal="center" vertical="top" wrapText="1"/>
      <protection/>
    </xf>
    <xf numFmtId="178" fontId="10" fillId="34" borderId="15" xfId="70" applyFont="1" applyFill="1" applyBorder="1" applyAlignment="1">
      <alignment horizontal="center" vertical="center"/>
      <protection/>
    </xf>
    <xf numFmtId="0" fontId="10" fillId="34" borderId="14" xfId="70" applyNumberFormat="1" applyFont="1" applyFill="1" applyBorder="1" applyAlignment="1">
      <alignment horizontal="center" vertical="center"/>
      <protection/>
    </xf>
    <xf numFmtId="178" fontId="10" fillId="34" borderId="14" xfId="70" applyFont="1" applyFill="1" applyBorder="1" applyAlignment="1">
      <alignment horizontal="center" vertical="center"/>
      <protection/>
    </xf>
    <xf numFmtId="178" fontId="10" fillId="34" borderId="13" xfId="70" applyFont="1" applyFill="1" applyBorder="1" applyAlignment="1">
      <alignment horizontal="center" vertical="center"/>
      <protection/>
    </xf>
    <xf numFmtId="178" fontId="10" fillId="34" borderId="10" xfId="70" applyFont="1" applyFill="1" applyBorder="1" applyAlignment="1" quotePrefix="1">
      <alignment horizontal="center" vertical="center"/>
      <protection/>
    </xf>
    <xf numFmtId="178" fontId="90" fillId="34" borderId="10" xfId="63" applyFont="1" applyFill="1" applyBorder="1" applyAlignment="1">
      <alignment horizontal="center" vertical="center" wrapText="1"/>
      <protection/>
    </xf>
    <xf numFmtId="2" fontId="90" fillId="34" borderId="10" xfId="63" applyNumberFormat="1" applyFont="1" applyFill="1" applyBorder="1" applyAlignment="1">
      <alignment horizontal="center" vertical="center" wrapText="1"/>
      <protection/>
    </xf>
    <xf numFmtId="2" fontId="9" fillId="34" borderId="10" xfId="63" applyNumberFormat="1" applyFont="1" applyFill="1" applyBorder="1" applyAlignment="1">
      <alignment horizontal="center" vertical="center" wrapText="1"/>
      <protection/>
    </xf>
    <xf numFmtId="0" fontId="90" fillId="34" borderId="10" xfId="65" applyNumberFormat="1" applyFont="1" applyFill="1" applyBorder="1" applyAlignment="1">
      <alignment horizontal="center" vertical="top" wrapText="1"/>
      <protection/>
    </xf>
    <xf numFmtId="178" fontId="91" fillId="34" borderId="10" xfId="69" applyFont="1" applyFill="1" applyBorder="1" applyAlignment="1">
      <alignment horizontal="justify" vertical="top" wrapText="1"/>
      <protection/>
    </xf>
    <xf numFmtId="178" fontId="91" fillId="34" borderId="10" xfId="65" applyFont="1" applyFill="1" applyBorder="1" applyAlignment="1">
      <alignment horizontal="left" vertical="top" wrapText="1"/>
      <protection/>
    </xf>
    <xf numFmtId="1" fontId="91" fillId="34" borderId="10" xfId="65" applyNumberFormat="1" applyFont="1" applyFill="1" applyBorder="1" applyAlignment="1">
      <alignment horizontal="center" vertical="top" wrapText="1"/>
      <protection/>
    </xf>
    <xf numFmtId="0" fontId="90" fillId="34" borderId="10" xfId="65" applyNumberFormat="1" applyFont="1" applyFill="1" applyBorder="1" applyAlignment="1">
      <alignment horizontal="center" vertical="center" wrapText="1"/>
      <protection/>
    </xf>
    <xf numFmtId="178" fontId="8" fillId="33" borderId="16" xfId="70" applyFont="1" applyFill="1" applyBorder="1" applyAlignment="1">
      <alignment horizontal="center" vertical="top" wrapText="1"/>
      <protection/>
    </xf>
    <xf numFmtId="178" fontId="8" fillId="33" borderId="23" xfId="70" applyFont="1" applyFill="1" applyBorder="1" applyAlignment="1">
      <alignment horizontal="center" vertical="top" wrapText="1"/>
      <protection/>
    </xf>
    <xf numFmtId="1" fontId="10" fillId="0" borderId="23" xfId="70" applyNumberFormat="1" applyFont="1" applyBorder="1" applyAlignment="1">
      <alignment horizontal="left" vertical="center" wrapText="1"/>
      <protection/>
    </xf>
    <xf numFmtId="178" fontId="14" fillId="33" borderId="23" xfId="70" applyFont="1" applyFill="1" applyBorder="1" applyAlignment="1">
      <alignment horizontal="center" vertical="top" wrapText="1"/>
      <protection/>
    </xf>
    <xf numFmtId="178" fontId="10" fillId="0" borderId="15" xfId="70" applyFont="1" applyBorder="1" applyAlignment="1">
      <alignment horizontal="center" vertical="center" wrapText="1"/>
      <protection/>
    </xf>
    <xf numFmtId="178" fontId="14" fillId="33" borderId="23" xfId="70" applyFont="1" applyFill="1" applyBorder="1" applyAlignment="1">
      <alignment vertical="center" wrapText="1"/>
      <protection/>
    </xf>
    <xf numFmtId="0" fontId="10" fillId="0" borderId="0" xfId="70" applyNumberFormat="1" applyFont="1" applyFill="1" applyBorder="1" applyAlignment="1">
      <alignment horizontal="left" vertical="top"/>
      <protection/>
    </xf>
    <xf numFmtId="178" fontId="10" fillId="34" borderId="10" xfId="70" applyFont="1" applyFill="1" applyBorder="1" applyAlignment="1">
      <alignment horizontal="center" vertical="center"/>
      <protection/>
    </xf>
    <xf numFmtId="0" fontId="92" fillId="0" borderId="10" xfId="65" applyNumberFormat="1" applyFont="1" applyBorder="1" applyAlignment="1">
      <alignment horizontal="center" vertical="top" wrapText="1"/>
      <protection/>
    </xf>
    <xf numFmtId="1" fontId="10" fillId="0" borderId="0" xfId="0" applyNumberFormat="1" applyFont="1" applyAlignment="1">
      <alignment horizontal="left"/>
    </xf>
    <xf numFmtId="178" fontId="9" fillId="34" borderId="23" xfId="70" applyFont="1" applyFill="1" applyBorder="1" applyAlignment="1">
      <alignment horizontal="center" vertical="center"/>
      <protection/>
    </xf>
    <xf numFmtId="178" fontId="14" fillId="34" borderId="15" xfId="70" applyFont="1" applyFill="1" applyBorder="1" applyAlignment="1">
      <alignment horizontal="center" vertical="center" wrapText="1"/>
      <protection/>
    </xf>
    <xf numFmtId="1" fontId="10" fillId="0" borderId="23" xfId="70" applyNumberFormat="1" applyFont="1" applyBorder="1" applyAlignment="1">
      <alignment vertical="center" wrapText="1"/>
      <protection/>
    </xf>
    <xf numFmtId="2" fontId="9" fillId="34" borderId="10" xfId="65" applyNumberFormat="1" applyFont="1" applyFill="1" applyBorder="1" applyAlignment="1">
      <alignment horizontal="center" vertical="top" wrapText="1"/>
      <protection/>
    </xf>
    <xf numFmtId="14" fontId="10" fillId="0" borderId="14" xfId="63" applyNumberFormat="1" applyFont="1" applyBorder="1" applyAlignment="1">
      <alignment horizontal="center" vertical="top"/>
      <protection/>
    </xf>
    <xf numFmtId="178" fontId="10" fillId="0" borderId="14" xfId="63" applyFont="1" applyBorder="1" applyAlignment="1">
      <alignment horizontal="left" vertical="top"/>
      <protection/>
    </xf>
    <xf numFmtId="2" fontId="90" fillId="0" borderId="13" xfId="65" applyNumberFormat="1" applyFont="1" applyBorder="1" applyAlignment="1">
      <alignment horizontal="center" vertical="top" wrapText="1"/>
      <protection/>
    </xf>
    <xf numFmtId="1" fontId="10" fillId="0" borderId="23" xfId="63" applyNumberFormat="1" applyFont="1" applyBorder="1" applyAlignment="1">
      <alignment horizontal="center"/>
      <protection/>
    </xf>
    <xf numFmtId="178" fontId="13" fillId="33" borderId="23" xfId="70" applyFont="1" applyFill="1" applyBorder="1" applyAlignment="1">
      <alignment horizontal="center" vertical="top" wrapText="1"/>
      <protection/>
    </xf>
    <xf numFmtId="178" fontId="8" fillId="33" borderId="23" xfId="70" applyFont="1" applyFill="1" applyBorder="1" applyAlignment="1" quotePrefix="1">
      <alignment horizontal="center" vertical="top" wrapText="1"/>
      <protection/>
    </xf>
    <xf numFmtId="178" fontId="10" fillId="0" borderId="21" xfId="70" applyFont="1" applyFill="1" applyBorder="1" applyAlignment="1">
      <alignment horizontal="left" vertical="top"/>
      <protection/>
    </xf>
    <xf numFmtId="0" fontId="91" fillId="34" borderId="15" xfId="65" applyNumberFormat="1" applyFont="1" applyFill="1" applyBorder="1" applyAlignment="1">
      <alignment vertical="top"/>
      <protection/>
    </xf>
    <xf numFmtId="1" fontId="9" fillId="34" borderId="16" xfId="65" applyNumberFormat="1" applyFont="1" applyFill="1" applyBorder="1" applyAlignment="1">
      <alignment horizontal="center" vertical="top" wrapText="1"/>
      <protection/>
    </xf>
    <xf numFmtId="2" fontId="9" fillId="34" borderId="16" xfId="65" applyNumberFormat="1" applyFont="1" applyFill="1" applyBorder="1" applyAlignment="1">
      <alignment horizontal="center" vertical="top" wrapText="1"/>
      <protection/>
    </xf>
    <xf numFmtId="178" fontId="9" fillId="34" borderId="10" xfId="0" applyFont="1" applyFill="1" applyBorder="1" applyAlignment="1">
      <alignment vertical="top" wrapText="1"/>
    </xf>
    <xf numFmtId="1" fontId="10" fillId="0" borderId="10" xfId="63" applyNumberFormat="1" applyFont="1" applyBorder="1" applyAlignment="1" quotePrefix="1">
      <alignment horizontal="center" vertical="center" wrapText="1"/>
      <protection/>
    </xf>
    <xf numFmtId="0" fontId="10" fillId="0" borderId="28" xfId="65" applyNumberFormat="1" applyFont="1" applyBorder="1" applyAlignment="1">
      <alignment horizontal="center" vertical="top" wrapText="1"/>
      <protection/>
    </xf>
    <xf numFmtId="178" fontId="98" fillId="0" borderId="10" xfId="70" applyFont="1" applyBorder="1" applyAlignment="1">
      <alignment vertical="top" wrapText="1"/>
      <protection/>
    </xf>
    <xf numFmtId="1" fontId="90" fillId="0" borderId="10" xfId="65" applyNumberFormat="1" applyFont="1" applyBorder="1" applyAlignment="1">
      <alignment horizontal="center" vertical="top"/>
      <protection/>
    </xf>
    <xf numFmtId="1" fontId="90" fillId="35" borderId="10" xfId="63" applyNumberFormat="1" applyFont="1" applyFill="1" applyBorder="1" applyAlignment="1">
      <alignment horizontal="center" vertical="center"/>
      <protection/>
    </xf>
    <xf numFmtId="1" fontId="10" fillId="0" borderId="14" xfId="0" applyNumberFormat="1" applyFont="1" applyBorder="1" applyAlignment="1">
      <alignment horizontal="center" vertical="center"/>
    </xf>
    <xf numFmtId="178" fontId="8" fillId="33" borderId="16" xfId="70" applyFont="1" applyFill="1" applyBorder="1" applyAlignment="1">
      <alignment vertical="center" wrapText="1"/>
      <protection/>
    </xf>
    <xf numFmtId="178" fontId="91" fillId="34" borderId="14" xfId="65" applyFont="1" applyFill="1" applyBorder="1" applyAlignment="1">
      <alignment vertical="top"/>
      <protection/>
    </xf>
    <xf numFmtId="178" fontId="90" fillId="34" borderId="13" xfId="65" applyFont="1" applyFill="1" applyBorder="1" applyAlignment="1">
      <alignment horizontal="center" vertical="top" wrapText="1"/>
      <protection/>
    </xf>
    <xf numFmtId="1" fontId="10" fillId="0" borderId="16" xfId="70" applyNumberFormat="1" applyFont="1" applyBorder="1" applyAlignment="1">
      <alignment vertical="center" wrapText="1"/>
      <protection/>
    </xf>
    <xf numFmtId="178" fontId="10" fillId="0" borderId="15" xfId="63" applyFont="1" applyFill="1" applyBorder="1" applyAlignment="1">
      <alignment vertical="center"/>
      <protection/>
    </xf>
    <xf numFmtId="1" fontId="9" fillId="34" borderId="10" xfId="65" applyNumberFormat="1" applyFont="1" applyFill="1" applyBorder="1" applyAlignment="1">
      <alignment horizontal="center" vertical="top" wrapText="1"/>
      <protection/>
    </xf>
    <xf numFmtId="1" fontId="10" fillId="0" borderId="10" xfId="65" applyNumberFormat="1" applyFont="1" applyBorder="1" applyAlignment="1">
      <alignment horizontal="center" vertical="top" wrapText="1"/>
      <protection/>
    </xf>
    <xf numFmtId="178" fontId="9" fillId="0" borderId="14" xfId="65" applyFont="1" applyBorder="1" applyAlignment="1">
      <alignment vertical="top"/>
      <protection/>
    </xf>
    <xf numFmtId="178" fontId="90" fillId="0" borderId="10" xfId="63" applyFont="1" applyBorder="1" applyAlignment="1">
      <alignment vertical="top" wrapText="1"/>
      <protection/>
    </xf>
    <xf numFmtId="1" fontId="9" fillId="34" borderId="15" xfId="70" applyNumberFormat="1" applyFont="1" applyFill="1" applyBorder="1" applyAlignment="1">
      <alignment horizontal="left" vertical="center" wrapText="1"/>
      <protection/>
    </xf>
    <xf numFmtId="178" fontId="8" fillId="33" borderId="23" xfId="70" applyFont="1" applyFill="1" applyBorder="1" applyAlignment="1">
      <alignment vertical="center" wrapText="1"/>
      <protection/>
    </xf>
    <xf numFmtId="178" fontId="8" fillId="33" borderId="10" xfId="70" applyFont="1" applyFill="1" applyBorder="1" applyAlignment="1">
      <alignment horizontal="center" vertical="top" wrapText="1"/>
      <protection/>
    </xf>
    <xf numFmtId="1" fontId="9" fillId="0" borderId="10" xfId="70" applyNumberFormat="1" applyFont="1" applyBorder="1" applyAlignment="1">
      <alignment horizontal="center" vertical="center"/>
      <protection/>
    </xf>
    <xf numFmtId="2" fontId="90" fillId="35" borderId="28" xfId="70" applyNumberFormat="1" applyFont="1" applyFill="1" applyBorder="1" applyAlignment="1">
      <alignment horizontal="left" vertical="center"/>
      <protection/>
    </xf>
    <xf numFmtId="2" fontId="90" fillId="35" borderId="12" xfId="70" applyNumberFormat="1" applyFont="1" applyFill="1" applyBorder="1" applyAlignment="1">
      <alignment horizontal="left" vertical="center"/>
      <protection/>
    </xf>
    <xf numFmtId="2" fontId="99" fillId="35" borderId="12" xfId="70" applyNumberFormat="1" applyFont="1" applyFill="1" applyBorder="1" applyAlignment="1">
      <alignment horizontal="left" vertical="center"/>
      <protection/>
    </xf>
    <xf numFmtId="2" fontId="91" fillId="34" borderId="12" xfId="70" applyNumberFormat="1" applyFont="1" applyFill="1" applyBorder="1" applyAlignment="1">
      <alignment horizontal="left" vertical="center"/>
      <protection/>
    </xf>
    <xf numFmtId="178" fontId="90" fillId="0" borderId="10" xfId="65" applyFont="1" applyBorder="1" applyAlignment="1">
      <alignment horizontal="center" vertical="top"/>
      <protection/>
    </xf>
    <xf numFmtId="178" fontId="9" fillId="34" borderId="15" xfId="63" applyFont="1" applyFill="1" applyBorder="1" applyAlignment="1">
      <alignment vertical="top"/>
      <protection/>
    </xf>
    <xf numFmtId="178" fontId="9" fillId="34" borderId="14" xfId="63" applyFont="1" applyFill="1" applyBorder="1" applyAlignment="1">
      <alignment vertical="top"/>
      <protection/>
    </xf>
    <xf numFmtId="178" fontId="14" fillId="33" borderId="12" xfId="70" applyFont="1" applyFill="1" applyBorder="1" applyAlignment="1">
      <alignment horizontal="center" vertical="top" wrapText="1"/>
      <protection/>
    </xf>
    <xf numFmtId="178" fontId="10" fillId="0" borderId="11" xfId="70" applyFont="1" applyBorder="1" applyAlignment="1">
      <alignment horizontal="center" vertical="top" wrapText="1"/>
      <protection/>
    </xf>
    <xf numFmtId="178" fontId="14" fillId="33" borderId="16" xfId="70" applyFont="1" applyFill="1" applyBorder="1" applyAlignment="1" quotePrefix="1">
      <alignment horizontal="center" vertical="top" wrapText="1"/>
      <protection/>
    </xf>
    <xf numFmtId="178" fontId="14" fillId="33" borderId="10" xfId="70" applyFont="1" applyFill="1" applyBorder="1" applyAlignment="1" quotePrefix="1">
      <alignment horizontal="center" vertical="top" wrapText="1"/>
      <protection/>
    </xf>
    <xf numFmtId="178" fontId="10" fillId="0" borderId="20" xfId="70" applyFont="1" applyBorder="1" applyAlignment="1">
      <alignment horizontal="center" vertical="top" wrapText="1"/>
      <protection/>
    </xf>
    <xf numFmtId="178" fontId="10" fillId="34" borderId="16" xfId="70" applyFont="1" applyFill="1" applyBorder="1" applyAlignment="1">
      <alignment horizontal="left" vertical="center"/>
      <protection/>
    </xf>
    <xf numFmtId="1" fontId="10" fillId="0" borderId="10" xfId="63" applyNumberFormat="1" applyFont="1" applyBorder="1" applyAlignment="1">
      <alignment horizontal="left" vertical="top" wrapText="1"/>
      <protection/>
    </xf>
    <xf numFmtId="178" fontId="21" fillId="0" borderId="10" xfId="0" applyFont="1" applyFill="1" applyBorder="1" applyAlignment="1">
      <alignment horizontal="center" vertical="top" wrapText="1"/>
    </xf>
    <xf numFmtId="1" fontId="10" fillId="0" borderId="15" xfId="63" applyNumberFormat="1" applyFont="1" applyFill="1" applyBorder="1" applyAlignment="1">
      <alignment horizontal="center" vertical="center" wrapText="1"/>
      <protection/>
    </xf>
    <xf numFmtId="178" fontId="9" fillId="34" borderId="15" xfId="70" applyFont="1" applyFill="1" applyBorder="1" applyAlignment="1">
      <alignment vertical="center"/>
      <protection/>
    </xf>
    <xf numFmtId="178" fontId="9" fillId="34" borderId="14" xfId="70" applyFont="1" applyFill="1" applyBorder="1" applyAlignment="1">
      <alignment vertical="center"/>
      <protection/>
    </xf>
    <xf numFmtId="178" fontId="14" fillId="34" borderId="10" xfId="70" applyFont="1" applyFill="1" applyBorder="1" applyAlignment="1">
      <alignment horizontal="center" vertical="center" wrapText="1"/>
      <protection/>
    </xf>
    <xf numFmtId="0" fontId="90" fillId="34" borderId="13" xfId="70" applyNumberFormat="1" applyFont="1" applyFill="1" applyBorder="1" applyAlignment="1">
      <alignment horizontal="center" vertical="center" wrapText="1"/>
      <protection/>
    </xf>
    <xf numFmtId="178" fontId="9" fillId="34" borderId="23" xfId="70" applyFont="1" applyFill="1" applyBorder="1" applyAlignment="1">
      <alignment horizontal="center" vertical="top"/>
      <protection/>
    </xf>
    <xf numFmtId="0" fontId="90" fillId="0" borderId="20" xfId="65" applyNumberFormat="1" applyFont="1" applyFill="1" applyBorder="1" applyAlignment="1">
      <alignment horizontal="center" vertical="top" wrapText="1"/>
      <protection/>
    </xf>
    <xf numFmtId="178" fontId="90" fillId="34" borderId="13" xfId="63" applyFont="1" applyFill="1" applyBorder="1" applyAlignment="1">
      <alignment horizontal="left" vertical="top" wrapText="1"/>
      <protection/>
    </xf>
    <xf numFmtId="0" fontId="9" fillId="0" borderId="10" xfId="65" applyNumberFormat="1" applyFont="1" applyBorder="1" applyAlignment="1">
      <alignment horizontal="center" vertical="top" wrapText="1"/>
      <protection/>
    </xf>
    <xf numFmtId="0" fontId="10" fillId="0" borderId="15" xfId="65" applyNumberFormat="1" applyFont="1" applyFill="1" applyBorder="1" applyAlignment="1">
      <alignment horizontal="center" vertical="top" wrapText="1"/>
      <protection/>
    </xf>
    <xf numFmtId="1" fontId="10" fillId="0" borderId="10" xfId="70" applyNumberFormat="1" applyFont="1" applyBorder="1" applyAlignment="1">
      <alignment vertical="center" wrapText="1"/>
      <protection/>
    </xf>
    <xf numFmtId="178" fontId="10" fillId="0" borderId="12" xfId="70" applyFont="1" applyBorder="1" applyAlignment="1">
      <alignment horizontal="center" vertical="top" wrapText="1"/>
      <protection/>
    </xf>
    <xf numFmtId="178" fontId="90" fillId="0" borderId="14" xfId="65" applyFont="1" applyBorder="1" applyAlignment="1">
      <alignment horizontal="left" vertical="top" wrapText="1"/>
      <protection/>
    </xf>
    <xf numFmtId="178" fontId="9" fillId="34" borderId="14" xfId="63" applyFont="1" applyFill="1" applyBorder="1" applyAlignment="1">
      <alignment horizontal="left" vertical="top"/>
      <protection/>
    </xf>
    <xf numFmtId="0" fontId="90" fillId="0" borderId="15" xfId="65" applyNumberFormat="1" applyFont="1" applyBorder="1" applyAlignment="1">
      <alignment horizontal="left" vertical="top"/>
      <protection/>
    </xf>
    <xf numFmtId="0" fontId="90" fillId="0" borderId="15" xfId="65" applyNumberFormat="1" applyFont="1" applyBorder="1" applyAlignment="1">
      <alignment vertical="top"/>
      <protection/>
    </xf>
    <xf numFmtId="1" fontId="10" fillId="0" borderId="10" xfId="63" applyNumberFormat="1" applyFont="1" applyBorder="1" applyAlignment="1">
      <alignment horizontal="center" vertical="center"/>
      <protection/>
    </xf>
    <xf numFmtId="178" fontId="10" fillId="0" borderId="14" xfId="63" applyFont="1" applyBorder="1" applyAlignment="1">
      <alignment vertical="center"/>
      <protection/>
    </xf>
    <xf numFmtId="178" fontId="10" fillId="0" borderId="23" xfId="63" applyFont="1" applyBorder="1" applyAlignment="1">
      <alignment horizontal="left" vertical="center" wrapText="1"/>
      <protection/>
    </xf>
    <xf numFmtId="1" fontId="10" fillId="0" borderId="10" xfId="63" applyNumberFormat="1" applyFont="1" applyBorder="1" applyAlignment="1">
      <alignment horizontal="center"/>
      <protection/>
    </xf>
    <xf numFmtId="0" fontId="90" fillId="0" borderId="10" xfId="65" applyNumberFormat="1" applyFont="1" applyFill="1" applyBorder="1" applyAlignment="1">
      <alignment horizontal="center" vertical="top" wrapText="1"/>
      <protection/>
    </xf>
    <xf numFmtId="1" fontId="10" fillId="0" borderId="28" xfId="70" applyNumberFormat="1" applyFont="1" applyBorder="1" applyAlignment="1">
      <alignment horizontal="center" vertical="center" wrapText="1"/>
      <protection/>
    </xf>
    <xf numFmtId="1" fontId="10" fillId="0" borderId="15" xfId="70" applyNumberFormat="1" applyFont="1" applyBorder="1" applyAlignment="1">
      <alignment horizontal="center" vertical="center" wrapText="1"/>
      <protection/>
    </xf>
    <xf numFmtId="0" fontId="10" fillId="0" borderId="0" xfId="0" applyNumberFormat="1" applyFont="1" applyAlignment="1" quotePrefix="1">
      <alignment horizontal="left" vertical="center"/>
    </xf>
    <xf numFmtId="178" fontId="0" fillId="0" borderId="0" xfId="0" applyFont="1" applyAlignment="1">
      <alignment horizontal="center" vertical="center" wrapText="1"/>
    </xf>
    <xf numFmtId="178" fontId="91" fillId="0" borderId="10" xfId="63" applyFont="1" applyBorder="1" applyAlignment="1">
      <alignment horizontal="center" vertical="center"/>
      <protection/>
    </xf>
    <xf numFmtId="178" fontId="90" fillId="0" borderId="10" xfId="63" applyFont="1" applyBorder="1" applyAlignment="1">
      <alignment horizontal="center" vertical="center"/>
      <protection/>
    </xf>
    <xf numFmtId="1" fontId="90" fillId="0" borderId="10" xfId="63" applyNumberFormat="1" applyFont="1" applyBorder="1" applyAlignment="1">
      <alignment horizontal="center" vertical="center"/>
      <protection/>
    </xf>
    <xf numFmtId="178" fontId="90" fillId="0" borderId="10" xfId="63" applyFont="1" applyBorder="1" applyAlignment="1">
      <alignment horizontal="left" vertical="center" wrapText="1"/>
      <protection/>
    </xf>
    <xf numFmtId="2" fontId="90" fillId="0" borderId="10" xfId="63" applyNumberFormat="1" applyFont="1" applyBorder="1" applyAlignment="1">
      <alignment horizontal="center" vertical="center"/>
      <protection/>
    </xf>
    <xf numFmtId="2" fontId="91" fillId="0" borderId="10" xfId="63" applyNumberFormat="1" applyFont="1" applyBorder="1" applyAlignment="1">
      <alignment horizontal="center" vertical="center"/>
      <protection/>
    </xf>
    <xf numFmtId="0" fontId="10" fillId="34" borderId="15" xfId="65" applyNumberFormat="1" applyFont="1" applyFill="1" applyBorder="1" applyAlignment="1">
      <alignment horizontal="center" vertical="top" wrapText="1"/>
      <protection/>
    </xf>
    <xf numFmtId="1" fontId="10" fillId="34" borderId="10" xfId="65" applyNumberFormat="1" applyFont="1" applyFill="1" applyBorder="1" applyAlignment="1">
      <alignment horizontal="center" vertical="top" wrapText="1"/>
      <protection/>
    </xf>
    <xf numFmtId="2" fontId="10" fillId="34" borderId="10" xfId="65" applyNumberFormat="1" applyFont="1" applyFill="1" applyBorder="1" applyAlignment="1">
      <alignment horizontal="center" vertical="top" wrapText="1"/>
      <protection/>
    </xf>
    <xf numFmtId="178" fontId="10" fillId="34" borderId="10" xfId="0" applyFont="1" applyFill="1" applyBorder="1" applyAlignment="1">
      <alignment vertical="top" wrapText="1"/>
    </xf>
    <xf numFmtId="0" fontId="91" fillId="0" borderId="15" xfId="65" applyNumberFormat="1" applyFont="1" applyFill="1" applyBorder="1" applyAlignment="1">
      <alignment vertical="top"/>
      <protection/>
    </xf>
    <xf numFmtId="178" fontId="21" fillId="0" borderId="10" xfId="0" applyFont="1" applyFill="1" applyBorder="1" applyAlignment="1" quotePrefix="1">
      <alignment horizontal="center" vertical="top" wrapText="1"/>
    </xf>
    <xf numFmtId="0" fontId="9" fillId="0" borderId="15" xfId="65" applyNumberFormat="1" applyFont="1" applyBorder="1" applyAlignment="1">
      <alignment horizontal="center" vertical="top" wrapText="1"/>
      <protection/>
    </xf>
    <xf numFmtId="0" fontId="10" fillId="0" borderId="14" xfId="65" applyNumberFormat="1" applyFont="1" applyBorder="1" applyAlignment="1">
      <alignment horizontal="center" vertical="top" wrapText="1"/>
      <protection/>
    </xf>
    <xf numFmtId="0" fontId="10" fillId="0" borderId="13" xfId="65" applyNumberFormat="1" applyFont="1" applyBorder="1" applyAlignment="1">
      <alignment horizontal="center" vertical="top" wrapText="1"/>
      <protection/>
    </xf>
    <xf numFmtId="2" fontId="9" fillId="0" borderId="10" xfId="65" applyNumberFormat="1" applyFont="1" applyBorder="1" applyAlignment="1">
      <alignment horizontal="center" vertical="top" wrapText="1"/>
      <protection/>
    </xf>
    <xf numFmtId="1" fontId="95" fillId="0" borderId="16" xfId="65" applyNumberFormat="1" applyFont="1" applyBorder="1" applyAlignment="1">
      <alignment horizontal="center" vertical="top" wrapText="1"/>
      <protection/>
    </xf>
    <xf numFmtId="2" fontId="95" fillId="0" borderId="16" xfId="65" applyNumberFormat="1" applyFont="1" applyBorder="1" applyAlignment="1">
      <alignment horizontal="center" vertical="top" wrapText="1"/>
      <protection/>
    </xf>
    <xf numFmtId="178" fontId="10" fillId="0" borderId="13" xfId="0" applyFont="1" applyFill="1" applyBorder="1" applyAlignment="1">
      <alignment vertical="top" wrapText="1"/>
    </xf>
    <xf numFmtId="1" fontId="94" fillId="0" borderId="10" xfId="65" applyNumberFormat="1" applyFont="1" applyBorder="1" applyAlignment="1">
      <alignment horizontal="center" vertical="top" wrapText="1"/>
      <protection/>
    </xf>
    <xf numFmtId="2" fontId="94" fillId="0" borderId="10" xfId="65" applyNumberFormat="1" applyFont="1" applyBorder="1" applyAlignment="1">
      <alignment horizontal="center" vertical="top" wrapText="1"/>
      <protection/>
    </xf>
    <xf numFmtId="178" fontId="10" fillId="0" borderId="15" xfId="63" applyFont="1" applyBorder="1" applyAlignment="1" quotePrefix="1">
      <alignment horizontal="center" vertical="top"/>
      <protection/>
    </xf>
    <xf numFmtId="14" fontId="10" fillId="0" borderId="10" xfId="63" applyNumberFormat="1" applyFont="1" applyBorder="1" applyAlignment="1">
      <alignment horizontal="center" vertical="top" wrapText="1"/>
      <protection/>
    </xf>
    <xf numFmtId="178" fontId="10" fillId="0" borderId="14" xfId="63" applyFont="1" applyBorder="1" applyAlignment="1">
      <alignment horizontal="center" vertical="top"/>
      <protection/>
    </xf>
    <xf numFmtId="1" fontId="9" fillId="0" borderId="10" xfId="63" applyNumberFormat="1" applyFont="1" applyBorder="1" applyAlignment="1">
      <alignment horizontal="center" vertical="top"/>
      <protection/>
    </xf>
    <xf numFmtId="1" fontId="10" fillId="0" borderId="21" xfId="63" applyNumberFormat="1" applyFont="1" applyBorder="1" applyAlignment="1">
      <alignment horizontal="left" vertical="top" wrapText="1"/>
      <protection/>
    </xf>
    <xf numFmtId="2" fontId="9" fillId="0" borderId="10" xfId="0" applyNumberFormat="1" applyFont="1" applyBorder="1" applyAlignment="1">
      <alignment horizontal="center" vertical="center"/>
    </xf>
    <xf numFmtId="1" fontId="90" fillId="0" borderId="10" xfId="63" applyNumberFormat="1" applyFont="1" applyBorder="1" applyAlignment="1" quotePrefix="1">
      <alignment horizontal="center" vertical="center" wrapText="1"/>
      <protection/>
    </xf>
    <xf numFmtId="1" fontId="90" fillId="0" borderId="10" xfId="63" applyNumberFormat="1" applyFont="1" applyBorder="1" applyAlignment="1">
      <alignment horizontal="center" vertical="center" wrapText="1"/>
      <protection/>
    </xf>
    <xf numFmtId="1" fontId="90" fillId="0" borderId="10" xfId="0" applyNumberFormat="1" applyFont="1" applyBorder="1" applyAlignment="1">
      <alignment horizontal="center" vertical="center"/>
    </xf>
    <xf numFmtId="2" fontId="90" fillId="0" borderId="10" xfId="0" applyNumberFormat="1" applyFont="1" applyBorder="1" applyAlignment="1">
      <alignment horizontal="center" vertical="center"/>
    </xf>
    <xf numFmtId="1" fontId="90" fillId="0" borderId="16" xfId="63" applyNumberFormat="1" applyFont="1" applyBorder="1" applyAlignment="1">
      <alignment horizontal="left" vertical="top" wrapText="1"/>
      <protection/>
    </xf>
    <xf numFmtId="1" fontId="10" fillId="0" borderId="14" xfId="63" applyNumberFormat="1" applyFont="1" applyBorder="1" applyAlignment="1">
      <alignment horizontal="center" vertical="center" wrapText="1"/>
      <protection/>
    </xf>
    <xf numFmtId="2" fontId="10" fillId="0" borderId="14" xfId="63" applyNumberFormat="1" applyFont="1" applyBorder="1" applyAlignment="1">
      <alignment horizontal="center" vertical="center"/>
      <protection/>
    </xf>
    <xf numFmtId="178" fontId="90" fillId="0" borderId="13" xfId="63" applyFont="1" applyBorder="1" applyAlignment="1">
      <alignment vertical="top" wrapText="1"/>
      <protection/>
    </xf>
    <xf numFmtId="178" fontId="10" fillId="0" borderId="10" xfId="63" applyFont="1" applyBorder="1" applyAlignment="1" quotePrefix="1">
      <alignment horizontal="center" vertical="top"/>
      <protection/>
    </xf>
    <xf numFmtId="178" fontId="9" fillId="0" borderId="10" xfId="63" applyFont="1" applyBorder="1" applyAlignment="1">
      <alignment horizontal="left" vertical="center" wrapText="1"/>
      <protection/>
    </xf>
    <xf numFmtId="178" fontId="10" fillId="0" borderId="15" xfId="70" applyFont="1" applyBorder="1" applyAlignment="1">
      <alignment horizontal="left" vertical="center" wrapText="1"/>
      <protection/>
    </xf>
    <xf numFmtId="178" fontId="10" fillId="0" borderId="14" xfId="70" applyFont="1" applyBorder="1" applyAlignment="1">
      <alignment horizontal="left" vertical="center" wrapText="1"/>
      <protection/>
    </xf>
    <xf numFmtId="178" fontId="10" fillId="0" borderId="13" xfId="70" applyFont="1" applyBorder="1" applyAlignment="1">
      <alignment horizontal="left" vertical="center" wrapText="1"/>
      <protection/>
    </xf>
    <xf numFmtId="178" fontId="9" fillId="34" borderId="14" xfId="70" applyFont="1" applyFill="1" applyBorder="1" applyAlignment="1">
      <alignment horizontal="left" vertical="center" wrapText="1"/>
      <protection/>
    </xf>
    <xf numFmtId="178" fontId="10" fillId="0" borderId="15" xfId="70" applyFont="1" applyBorder="1" applyAlignment="1">
      <alignment horizontal="left" vertical="center" shrinkToFit="1"/>
      <protection/>
    </xf>
    <xf numFmtId="178" fontId="10" fillId="0" borderId="14" xfId="70" applyFont="1" applyBorder="1" applyAlignment="1">
      <alignment horizontal="left" vertical="center" shrinkToFit="1"/>
      <protection/>
    </xf>
    <xf numFmtId="178" fontId="10" fillId="0" borderId="13" xfId="70" applyFont="1" applyBorder="1" applyAlignment="1">
      <alignment horizontal="left" vertical="center" shrinkToFit="1"/>
      <protection/>
    </xf>
    <xf numFmtId="178" fontId="10" fillId="0" borderId="15" xfId="70" applyFont="1" applyBorder="1" applyAlignment="1">
      <alignment horizontal="left" vertical="top" wrapText="1"/>
      <protection/>
    </xf>
    <xf numFmtId="178" fontId="10" fillId="0" borderId="13" xfId="70" applyFont="1" applyBorder="1" applyAlignment="1">
      <alignment horizontal="left" vertical="top" wrapText="1"/>
      <protection/>
    </xf>
    <xf numFmtId="178" fontId="10" fillId="0" borderId="10" xfId="70" applyFont="1" applyBorder="1" applyAlignment="1">
      <alignment horizontal="left" vertical="center" wrapText="1"/>
      <protection/>
    </xf>
    <xf numFmtId="178" fontId="10" fillId="0" borderId="10" xfId="70" applyFont="1" applyBorder="1" applyAlignment="1">
      <alignment horizontal="left" vertical="center"/>
      <protection/>
    </xf>
    <xf numFmtId="178" fontId="10" fillId="0" borderId="14" xfId="70" applyFont="1" applyBorder="1" applyAlignment="1">
      <alignment horizontal="left" vertical="top" wrapText="1"/>
      <protection/>
    </xf>
    <xf numFmtId="178" fontId="9" fillId="0" borderId="10" xfId="70" applyFont="1" applyBorder="1" applyAlignment="1">
      <alignment horizontal="left" vertical="center" wrapText="1"/>
      <protection/>
    </xf>
    <xf numFmtId="178" fontId="10" fillId="0" borderId="10" xfId="63" applyFont="1" applyFill="1" applyBorder="1" applyAlignment="1">
      <alignment horizontal="left" vertical="top" wrapText="1"/>
      <protection/>
    </xf>
    <xf numFmtId="178" fontId="10" fillId="0" borderId="23" xfId="63" applyFont="1" applyBorder="1" applyAlignment="1">
      <alignment horizontal="left" vertical="top" wrapText="1"/>
      <protection/>
    </xf>
    <xf numFmtId="178" fontId="9" fillId="34" borderId="13" xfId="70" applyFont="1" applyFill="1" applyBorder="1" applyAlignment="1">
      <alignment horizontal="left" vertical="center" wrapText="1"/>
      <protection/>
    </xf>
    <xf numFmtId="178" fontId="9" fillId="34" borderId="15" xfId="70" applyFont="1" applyFill="1" applyBorder="1" applyAlignment="1">
      <alignment horizontal="left" vertical="center" wrapText="1"/>
      <protection/>
    </xf>
    <xf numFmtId="178" fontId="9" fillId="34" borderId="15" xfId="63" applyFont="1" applyFill="1" applyBorder="1" applyAlignment="1">
      <alignment horizontal="left" vertical="top" wrapText="1"/>
      <protection/>
    </xf>
    <xf numFmtId="178" fontId="9" fillId="34" borderId="14" xfId="63" applyFont="1" applyFill="1" applyBorder="1" applyAlignment="1">
      <alignment horizontal="left" vertical="top" wrapText="1"/>
      <protection/>
    </xf>
    <xf numFmtId="178" fontId="9" fillId="34" borderId="13" xfId="63" applyFont="1" applyFill="1" applyBorder="1" applyAlignment="1">
      <alignment horizontal="left" vertical="top" wrapText="1"/>
      <protection/>
    </xf>
    <xf numFmtId="178" fontId="10" fillId="0" borderId="14" xfId="65" applyFont="1" applyBorder="1" applyAlignment="1">
      <alignment vertical="top" wrapText="1"/>
      <protection/>
    </xf>
    <xf numFmtId="178" fontId="10" fillId="0" borderId="13" xfId="65" applyFont="1" applyBorder="1" applyAlignment="1">
      <alignment vertical="top" wrapText="1"/>
      <protection/>
    </xf>
    <xf numFmtId="178" fontId="9" fillId="34" borderId="15" xfId="70" applyFont="1" applyFill="1" applyBorder="1" applyAlignment="1">
      <alignment horizontal="left" vertical="top" wrapText="1"/>
      <protection/>
    </xf>
    <xf numFmtId="178" fontId="9" fillId="34" borderId="14" xfId="70" applyFont="1" applyFill="1" applyBorder="1" applyAlignment="1">
      <alignment horizontal="left" vertical="top" wrapText="1"/>
      <protection/>
    </xf>
    <xf numFmtId="178" fontId="9" fillId="34" borderId="13" xfId="70" applyFont="1" applyFill="1" applyBorder="1" applyAlignment="1">
      <alignment horizontal="left" vertical="top" wrapText="1"/>
      <protection/>
    </xf>
    <xf numFmtId="178" fontId="9" fillId="0" borderId="15" xfId="70" applyFont="1" applyBorder="1" applyAlignment="1">
      <alignment horizontal="left" vertical="center" wrapText="1"/>
      <protection/>
    </xf>
    <xf numFmtId="178" fontId="9" fillId="0" borderId="14" xfId="70" applyFont="1" applyBorder="1" applyAlignment="1">
      <alignment horizontal="left" vertical="center" wrapText="1"/>
      <protection/>
    </xf>
    <xf numFmtId="178" fontId="9" fillId="0" borderId="13" xfId="70" applyFont="1" applyBorder="1" applyAlignment="1">
      <alignment horizontal="left" vertical="center" wrapText="1"/>
      <protection/>
    </xf>
    <xf numFmtId="178" fontId="90" fillId="0" borderId="15" xfId="70" applyFont="1" applyBorder="1" applyAlignment="1">
      <alignment vertical="center" wrapText="1"/>
      <protection/>
    </xf>
    <xf numFmtId="178" fontId="90" fillId="0" borderId="14" xfId="70" applyFont="1" applyBorder="1" applyAlignment="1">
      <alignment vertical="center" wrapText="1"/>
      <protection/>
    </xf>
    <xf numFmtId="178" fontId="90" fillId="0" borderId="13" xfId="70" applyFont="1" applyBorder="1" applyAlignment="1">
      <alignment vertical="center" wrapText="1"/>
      <protection/>
    </xf>
    <xf numFmtId="1" fontId="98" fillId="0" borderId="15" xfId="70" applyNumberFormat="1" applyFont="1" applyBorder="1" applyAlignment="1">
      <alignment horizontal="left" vertical="top" wrapText="1"/>
      <protection/>
    </xf>
    <xf numFmtId="1" fontId="98" fillId="0" borderId="14" xfId="70" applyNumberFormat="1" applyFont="1" applyBorder="1" applyAlignment="1">
      <alignment horizontal="left" vertical="top" wrapText="1"/>
      <protection/>
    </xf>
    <xf numFmtId="1" fontId="98" fillId="0" borderId="13" xfId="70" applyNumberFormat="1" applyFont="1" applyBorder="1" applyAlignment="1">
      <alignment horizontal="left" vertical="top" wrapText="1"/>
      <protection/>
    </xf>
    <xf numFmtId="178" fontId="9" fillId="0" borderId="15" xfId="70" applyFont="1" applyBorder="1" applyAlignment="1">
      <alignment horizontal="left" vertical="top" wrapText="1"/>
      <protection/>
    </xf>
    <xf numFmtId="178" fontId="9" fillId="0" borderId="14" xfId="70" applyFont="1" applyBorder="1" applyAlignment="1">
      <alignment horizontal="left" vertical="top" wrapText="1"/>
      <protection/>
    </xf>
    <xf numFmtId="178" fontId="9" fillId="0" borderId="13" xfId="70" applyFont="1" applyBorder="1" applyAlignment="1">
      <alignment horizontal="left" vertical="top" wrapText="1"/>
      <protection/>
    </xf>
    <xf numFmtId="0" fontId="100" fillId="34" borderId="14" xfId="70" applyNumberFormat="1" applyFont="1" applyFill="1" applyBorder="1" applyAlignment="1">
      <alignment horizontal="left" vertical="top" wrapText="1"/>
      <protection/>
    </xf>
    <xf numFmtId="178" fontId="90" fillId="0" borderId="15" xfId="70" applyFont="1" applyBorder="1" applyAlignment="1">
      <alignment horizontal="left" vertical="center" wrapText="1"/>
      <protection/>
    </xf>
    <xf numFmtId="178" fontId="10" fillId="0" borderId="15" xfId="70" applyFont="1" applyFill="1" applyBorder="1" applyAlignment="1">
      <alignment horizontal="left" vertical="center" wrapText="1"/>
      <protection/>
    </xf>
    <xf numFmtId="178" fontId="10" fillId="0" borderId="14" xfId="70" applyFont="1" applyFill="1" applyBorder="1" applyAlignment="1">
      <alignment horizontal="left" vertical="center" wrapText="1"/>
      <protection/>
    </xf>
    <xf numFmtId="0" fontId="10" fillId="0" borderId="15" xfId="70" applyNumberFormat="1" applyFont="1" applyFill="1" applyBorder="1" applyAlignment="1">
      <alignment horizontal="center" vertical="center"/>
      <protection/>
    </xf>
    <xf numFmtId="0" fontId="10" fillId="0" borderId="14" xfId="70" applyNumberFormat="1" applyFont="1" applyFill="1" applyBorder="1" applyAlignment="1">
      <alignment horizontal="center" vertical="center"/>
      <protection/>
    </xf>
    <xf numFmtId="0" fontId="10" fillId="0" borderId="13" xfId="70" applyNumberFormat="1" applyFont="1" applyFill="1" applyBorder="1" applyAlignment="1">
      <alignment horizontal="center" vertical="center"/>
      <protection/>
    </xf>
    <xf numFmtId="178" fontId="10" fillId="0" borderId="28" xfId="70" applyFont="1" applyFill="1" applyBorder="1" applyAlignment="1">
      <alignment horizontal="left" vertical="center" wrapText="1"/>
      <protection/>
    </xf>
    <xf numFmtId="178" fontId="10" fillId="0" borderId="29" xfId="70" applyFont="1" applyFill="1" applyBorder="1" applyAlignment="1">
      <alignment horizontal="left" vertical="center" wrapText="1"/>
      <protection/>
    </xf>
    <xf numFmtId="178" fontId="15" fillId="0" borderId="13" xfId="70" applyFont="1" applyBorder="1" applyAlignment="1">
      <alignment vertical="center" wrapText="1"/>
      <protection/>
    </xf>
    <xf numFmtId="178" fontId="90" fillId="0" borderId="10" xfId="70" applyFont="1" applyBorder="1" applyAlignment="1">
      <alignment vertical="center" wrapText="1"/>
      <protection/>
    </xf>
    <xf numFmtId="178" fontId="9" fillId="0" borderId="23" xfId="70" applyFont="1" applyFill="1" applyBorder="1" applyAlignment="1">
      <alignment horizontal="center" vertical="center" wrapText="1"/>
      <protection/>
    </xf>
    <xf numFmtId="178" fontId="9" fillId="0" borderId="11" xfId="70" applyFont="1" applyFill="1" applyBorder="1" applyAlignment="1">
      <alignment horizontal="center" vertical="center" wrapText="1"/>
      <protection/>
    </xf>
    <xf numFmtId="178" fontId="9" fillId="0" borderId="16" xfId="70" applyFont="1" applyFill="1" applyBorder="1" applyAlignment="1">
      <alignment horizontal="center" vertical="center" wrapText="1"/>
      <protection/>
    </xf>
    <xf numFmtId="178" fontId="9" fillId="0" borderId="16" xfId="70" applyFont="1" applyFill="1" applyBorder="1" applyAlignment="1">
      <alignment horizontal="center" vertical="center"/>
      <protection/>
    </xf>
    <xf numFmtId="178" fontId="6" fillId="0" borderId="0" xfId="70" applyFont="1" applyFill="1" applyAlignment="1">
      <alignment horizontal="left" vertical="center"/>
      <protection/>
    </xf>
    <xf numFmtId="178" fontId="6" fillId="0" borderId="0" xfId="70" applyFont="1" applyFill="1" applyAlignment="1">
      <alignment horizontal="left" vertical="top" wrapText="1"/>
      <protection/>
    </xf>
    <xf numFmtId="178" fontId="18" fillId="0" borderId="0" xfId="70" applyFont="1" applyFill="1" applyAlignment="1">
      <alignment horizontal="center" vertical="center" wrapText="1"/>
      <protection/>
    </xf>
    <xf numFmtId="0" fontId="10" fillId="0" borderId="15" xfId="0" applyNumberFormat="1" applyFont="1" applyBorder="1" applyAlignment="1">
      <alignment horizontal="left" vertical="center"/>
    </xf>
    <xf numFmtId="0" fontId="10" fillId="0" borderId="14" xfId="0" applyNumberFormat="1" applyFont="1" applyBorder="1" applyAlignment="1">
      <alignment horizontal="left" vertical="center"/>
    </xf>
    <xf numFmtId="0" fontId="10" fillId="0" borderId="13" xfId="0" applyNumberFormat="1" applyFont="1" applyBorder="1" applyAlignment="1">
      <alignment horizontal="left" vertical="center"/>
    </xf>
    <xf numFmtId="178" fontId="10" fillId="0" borderId="0" xfId="70" applyFont="1" applyFill="1" applyAlignment="1">
      <alignment horizontal="left" vertical="center"/>
      <protection/>
    </xf>
    <xf numFmtId="178" fontId="9" fillId="0" borderId="15" xfId="70" applyFont="1" applyFill="1" applyBorder="1" applyAlignment="1">
      <alignment horizontal="center" vertical="center"/>
      <protection/>
    </xf>
    <xf numFmtId="178" fontId="9" fillId="0" borderId="14" xfId="70" applyFont="1" applyFill="1" applyBorder="1" applyAlignment="1">
      <alignment horizontal="center" vertical="center"/>
      <protection/>
    </xf>
    <xf numFmtId="178" fontId="9" fillId="0" borderId="13" xfId="70" applyFont="1" applyFill="1" applyBorder="1" applyAlignment="1">
      <alignment horizontal="center" vertical="center"/>
      <protection/>
    </xf>
    <xf numFmtId="0" fontId="10" fillId="0" borderId="0" xfId="70" applyNumberFormat="1" applyFont="1" applyFill="1" applyBorder="1" applyAlignment="1">
      <alignment horizontal="left" vertical="top"/>
      <protection/>
    </xf>
    <xf numFmtId="178" fontId="10" fillId="0" borderId="15" xfId="63" applyFont="1" applyBorder="1" applyAlignment="1">
      <alignment horizontal="left" vertical="center"/>
      <protection/>
    </xf>
    <xf numFmtId="178" fontId="10" fillId="0" borderId="14" xfId="63" applyFont="1" applyBorder="1" applyAlignment="1">
      <alignment horizontal="left" vertical="center"/>
      <protection/>
    </xf>
    <xf numFmtId="178" fontId="10" fillId="0" borderId="13" xfId="63" applyFont="1" applyBorder="1" applyAlignment="1">
      <alignment horizontal="left" vertical="center"/>
      <protection/>
    </xf>
    <xf numFmtId="178" fontId="9" fillId="0" borderId="28" xfId="70" applyFont="1" applyBorder="1" applyAlignment="1">
      <alignment horizontal="left" vertical="center" wrapText="1"/>
      <protection/>
    </xf>
    <xf numFmtId="178" fontId="9" fillId="0" borderId="29" xfId="70" applyFont="1" applyBorder="1" applyAlignment="1">
      <alignment horizontal="left" vertical="center" wrapText="1"/>
      <protection/>
    </xf>
    <xf numFmtId="178" fontId="9" fillId="0" borderId="30" xfId="70" applyFont="1" applyBorder="1" applyAlignment="1">
      <alignment horizontal="left" vertical="center" wrapText="1"/>
      <protection/>
    </xf>
    <xf numFmtId="178" fontId="10" fillId="0" borderId="0" xfId="70" applyFont="1" applyFill="1" applyBorder="1" applyAlignment="1">
      <alignment horizontal="left" vertical="top"/>
      <protection/>
    </xf>
    <xf numFmtId="178" fontId="9" fillId="0" borderId="0" xfId="70" applyFont="1" applyFill="1" applyBorder="1" applyAlignment="1">
      <alignment horizontal="left" vertical="top" wrapText="1"/>
      <protection/>
    </xf>
    <xf numFmtId="178" fontId="9" fillId="0" borderId="22" xfId="70" applyFont="1" applyFill="1" applyBorder="1" applyAlignment="1">
      <alignment horizontal="left" vertical="top" wrapText="1"/>
      <protection/>
    </xf>
    <xf numFmtId="186" fontId="14" fillId="0" borderId="0" xfId="70" applyNumberFormat="1" applyFont="1" applyFill="1" applyBorder="1" applyAlignment="1" applyProtection="1">
      <alignment horizontal="left" vertical="center" wrapText="1"/>
      <protection/>
    </xf>
    <xf numFmtId="186" fontId="14" fillId="0" borderId="22" xfId="70" applyNumberFormat="1" applyFont="1" applyFill="1" applyBorder="1" applyAlignment="1" applyProtection="1">
      <alignment horizontal="left" vertical="center" wrapText="1"/>
      <protection/>
    </xf>
    <xf numFmtId="186" fontId="14" fillId="0" borderId="0" xfId="70" applyNumberFormat="1" applyFont="1" applyFill="1" applyBorder="1" applyAlignment="1" applyProtection="1">
      <alignment horizontal="left" vertical="top" wrapText="1"/>
      <protection/>
    </xf>
    <xf numFmtId="186" fontId="14" fillId="0" borderId="22" xfId="70" applyNumberFormat="1" applyFont="1" applyFill="1" applyBorder="1" applyAlignment="1" applyProtection="1">
      <alignment horizontal="left" vertical="top" wrapText="1"/>
      <protection/>
    </xf>
    <xf numFmtId="0" fontId="9" fillId="0" borderId="0" xfId="70" applyNumberFormat="1" applyFont="1" applyFill="1" applyBorder="1" applyAlignment="1">
      <alignment horizontal="left" vertical="top"/>
      <protection/>
    </xf>
    <xf numFmtId="178" fontId="91" fillId="34" borderId="15" xfId="70" applyFont="1" applyFill="1" applyBorder="1" applyAlignment="1">
      <alignment horizontal="center" vertical="center"/>
      <protection/>
    </xf>
    <xf numFmtId="178" fontId="91" fillId="34" borderId="14" xfId="70" applyFont="1" applyFill="1" applyBorder="1" applyAlignment="1">
      <alignment horizontal="center" vertical="center"/>
      <protection/>
    </xf>
    <xf numFmtId="178" fontId="91" fillId="34" borderId="13" xfId="70" applyFont="1" applyFill="1" applyBorder="1" applyAlignment="1">
      <alignment horizontal="center" vertical="center"/>
      <protection/>
    </xf>
    <xf numFmtId="178" fontId="10" fillId="0" borderId="0" xfId="70" applyFont="1" applyFill="1" applyBorder="1" applyAlignment="1">
      <alignment horizontal="left"/>
      <protection/>
    </xf>
    <xf numFmtId="0" fontId="9" fillId="0" borderId="17" xfId="70" applyNumberFormat="1" applyFont="1" applyFill="1" applyBorder="1" applyAlignment="1">
      <alignment horizontal="left" vertical="top"/>
      <protection/>
    </xf>
    <xf numFmtId="178" fontId="91" fillId="34" borderId="15" xfId="70" applyFont="1" applyFill="1" applyBorder="1" applyAlignment="1">
      <alignment horizontal="left" vertical="center"/>
      <protection/>
    </xf>
    <xf numFmtId="178" fontId="91" fillId="34" borderId="14" xfId="70" applyFont="1" applyFill="1" applyBorder="1" applyAlignment="1">
      <alignment horizontal="left" vertical="center"/>
      <protection/>
    </xf>
    <xf numFmtId="178" fontId="91" fillId="34" borderId="13" xfId="70" applyFont="1" applyFill="1" applyBorder="1" applyAlignment="1">
      <alignment horizontal="left" vertical="center"/>
      <protection/>
    </xf>
    <xf numFmtId="178" fontId="9" fillId="34" borderId="14" xfId="65" applyFont="1" applyFill="1" applyBorder="1" applyAlignment="1">
      <alignment vertical="top" wrapText="1"/>
      <protection/>
    </xf>
    <xf numFmtId="178" fontId="24" fillId="34" borderId="14" xfId="0" applyFont="1" applyFill="1" applyBorder="1" applyAlignment="1">
      <alignment vertical="top" wrapText="1"/>
    </xf>
    <xf numFmtId="0" fontId="2" fillId="0" borderId="0" xfId="0" applyNumberFormat="1" applyFont="1" applyBorder="1" applyAlignment="1">
      <alignment horizontal="left"/>
    </xf>
    <xf numFmtId="178" fontId="91" fillId="0" borderId="15" xfId="65" applyFont="1" applyBorder="1" applyAlignment="1">
      <alignment horizontal="center" vertical="top" wrapText="1"/>
      <protection/>
    </xf>
    <xf numFmtId="178" fontId="91" fillId="0" borderId="14" xfId="65" applyFont="1" applyBorder="1" applyAlignment="1">
      <alignment horizontal="center" vertical="top" wrapText="1"/>
      <protection/>
    </xf>
    <xf numFmtId="178" fontId="91" fillId="0" borderId="13" xfId="65" applyFont="1" applyBorder="1" applyAlignment="1">
      <alignment horizontal="center" vertical="top" wrapText="1"/>
      <protection/>
    </xf>
    <xf numFmtId="178" fontId="91" fillId="0" borderId="15" xfId="65" applyFont="1" applyBorder="1" applyAlignment="1">
      <alignment horizontal="center" vertical="top"/>
      <protection/>
    </xf>
    <xf numFmtId="178" fontId="91" fillId="0" borderId="14" xfId="65" applyFont="1" applyBorder="1" applyAlignment="1">
      <alignment horizontal="center" vertical="top"/>
      <protection/>
    </xf>
    <xf numFmtId="0" fontId="91" fillId="0" borderId="15" xfId="65" applyNumberFormat="1" applyFont="1" applyBorder="1" applyAlignment="1">
      <alignment horizontal="left" vertical="top" wrapText="1"/>
      <protection/>
    </xf>
    <xf numFmtId="0" fontId="91" fillId="0" borderId="14" xfId="65" applyNumberFormat="1" applyFont="1" applyBorder="1" applyAlignment="1">
      <alignment horizontal="left" vertical="top" wrapText="1"/>
      <protection/>
    </xf>
    <xf numFmtId="0" fontId="91" fillId="0" borderId="13" xfId="65" applyNumberFormat="1" applyFont="1" applyBorder="1" applyAlignment="1">
      <alignment horizontal="left" vertical="top" wrapText="1"/>
      <protection/>
    </xf>
    <xf numFmtId="178" fontId="101" fillId="0" borderId="0" xfId="65" applyFont="1" applyAlignment="1">
      <alignment horizontal="center"/>
      <protection/>
    </xf>
    <xf numFmtId="178" fontId="17" fillId="0" borderId="0" xfId="0" applyFont="1" applyBorder="1" applyAlignment="1">
      <alignment horizontal="center"/>
    </xf>
    <xf numFmtId="178" fontId="91" fillId="0" borderId="15" xfId="65" applyFont="1" applyBorder="1" applyAlignment="1">
      <alignment horizontal="center" vertical="center" wrapText="1"/>
      <protection/>
    </xf>
    <xf numFmtId="178" fontId="91" fillId="0" borderId="14" xfId="65" applyFont="1" applyBorder="1" applyAlignment="1">
      <alignment horizontal="center" vertical="center" wrapText="1"/>
      <protection/>
    </xf>
    <xf numFmtId="178" fontId="91" fillId="0" borderId="13" xfId="65" applyFont="1" applyBorder="1" applyAlignment="1">
      <alignment horizontal="center" vertical="center" wrapText="1"/>
      <protection/>
    </xf>
    <xf numFmtId="0" fontId="91" fillId="0" borderId="15" xfId="65" applyNumberFormat="1" applyFont="1" applyBorder="1" applyAlignment="1">
      <alignment horizontal="center" vertical="top" wrapText="1"/>
      <protection/>
    </xf>
    <xf numFmtId="0" fontId="91" fillId="0" borderId="14" xfId="65" applyNumberFormat="1" applyFont="1" applyBorder="1" applyAlignment="1">
      <alignment horizontal="center" vertical="top" wrapText="1"/>
      <protection/>
    </xf>
    <xf numFmtId="0" fontId="91" fillId="0" borderId="13" xfId="65" applyNumberFormat="1" applyFont="1" applyBorder="1" applyAlignment="1">
      <alignment horizontal="center" vertical="top" wrapText="1"/>
      <protection/>
    </xf>
    <xf numFmtId="178" fontId="90" fillId="0" borderId="14" xfId="65" applyFont="1" applyBorder="1" applyAlignment="1">
      <alignment horizontal="left" vertical="top" wrapText="1"/>
      <protection/>
    </xf>
    <xf numFmtId="178" fontId="90" fillId="0" borderId="13" xfId="65" applyFont="1" applyBorder="1" applyAlignment="1">
      <alignment horizontal="left" vertical="top" wrapText="1"/>
      <protection/>
    </xf>
    <xf numFmtId="0" fontId="91" fillId="34" borderId="15" xfId="65" applyNumberFormat="1" applyFont="1" applyFill="1" applyBorder="1" applyAlignment="1">
      <alignment horizontal="center" vertical="top"/>
      <protection/>
    </xf>
    <xf numFmtId="0" fontId="91" fillId="34" borderId="14" xfId="65" applyNumberFormat="1" applyFont="1" applyFill="1" applyBorder="1" applyAlignment="1">
      <alignment horizontal="center" vertical="top"/>
      <protection/>
    </xf>
    <xf numFmtId="0" fontId="91" fillId="34" borderId="13" xfId="65" applyNumberFormat="1" applyFont="1" applyFill="1" applyBorder="1" applyAlignment="1">
      <alignment horizontal="center" vertical="top"/>
      <protection/>
    </xf>
    <xf numFmtId="178" fontId="10" fillId="0" borderId="14" xfId="65" applyFont="1" applyBorder="1" applyAlignment="1">
      <alignment horizontal="left" vertical="top" wrapText="1"/>
      <protection/>
    </xf>
    <xf numFmtId="178" fontId="10" fillId="0" borderId="13" xfId="65" applyFont="1" applyBorder="1" applyAlignment="1">
      <alignment horizontal="left" vertical="top" wrapText="1"/>
      <protection/>
    </xf>
    <xf numFmtId="0" fontId="9" fillId="0" borderId="14" xfId="65" applyNumberFormat="1" applyFont="1" applyBorder="1" applyAlignment="1">
      <alignment horizontal="left" vertical="top" wrapText="1"/>
      <protection/>
    </xf>
    <xf numFmtId="178" fontId="9" fillId="0" borderId="14" xfId="65" applyFont="1" applyBorder="1" applyAlignment="1">
      <alignment horizontal="left" vertical="top" wrapText="1"/>
      <protection/>
    </xf>
    <xf numFmtId="1" fontId="9" fillId="0" borderId="10" xfId="63" applyNumberFormat="1" applyFont="1" applyBorder="1" applyAlignment="1">
      <alignment horizontal="left" vertical="top" wrapText="1"/>
      <protection/>
    </xf>
    <xf numFmtId="178" fontId="24" fillId="0" borderId="10" xfId="0" applyFont="1" applyBorder="1" applyAlignment="1">
      <alignment horizontal="left" vertical="top" wrapText="1"/>
    </xf>
    <xf numFmtId="178" fontId="10" fillId="0" borderId="10" xfId="0" applyFont="1" applyBorder="1" applyAlignment="1">
      <alignment vertical="center" wrapText="1"/>
    </xf>
    <xf numFmtId="178" fontId="0" fillId="0" borderId="10" xfId="0" applyBorder="1" applyAlignment="1">
      <alignment wrapText="1"/>
    </xf>
    <xf numFmtId="1" fontId="10" fillId="0" borderId="15" xfId="63" applyNumberFormat="1" applyFont="1" applyBorder="1" applyAlignment="1">
      <alignment horizontal="left" vertical="top" wrapText="1"/>
      <protection/>
    </xf>
    <xf numFmtId="1" fontId="10" fillId="0" borderId="14" xfId="63" applyNumberFormat="1" applyFont="1" applyBorder="1" applyAlignment="1">
      <alignment horizontal="left" vertical="top" wrapText="1"/>
      <protection/>
    </xf>
    <xf numFmtId="1" fontId="10" fillId="0" borderId="13" xfId="63" applyNumberFormat="1" applyFont="1" applyBorder="1" applyAlignment="1">
      <alignment horizontal="left" vertical="top" wrapText="1"/>
      <protection/>
    </xf>
    <xf numFmtId="178" fontId="23" fillId="0" borderId="15" xfId="0" applyFont="1" applyBorder="1" applyAlignment="1">
      <alignment horizontal="left" vertical="center" wrapText="1"/>
    </xf>
    <xf numFmtId="178" fontId="0" fillId="0" borderId="14" xfId="0" applyBorder="1" applyAlignment="1">
      <alignment vertical="center" wrapText="1"/>
    </xf>
    <xf numFmtId="178" fontId="0" fillId="0" borderId="13" xfId="0" applyBorder="1" applyAlignment="1">
      <alignment vertical="center" wrapText="1"/>
    </xf>
    <xf numFmtId="178" fontId="2" fillId="0" borderId="0" xfId="0" applyFont="1" applyBorder="1" applyAlignment="1">
      <alignment horizontal="center" vertical="center"/>
    </xf>
    <xf numFmtId="1" fontId="4" fillId="0" borderId="0" xfId="0" applyNumberFormat="1" applyFont="1" applyBorder="1" applyAlignment="1">
      <alignment horizontal="center"/>
    </xf>
    <xf numFmtId="1" fontId="17" fillId="0" borderId="0" xfId="0" applyNumberFormat="1" applyFont="1" applyBorder="1" applyAlignment="1">
      <alignment horizontal="center"/>
    </xf>
    <xf numFmtId="1" fontId="9" fillId="0" borderId="15"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 fontId="3" fillId="0" borderId="0" xfId="0" applyNumberFormat="1" applyFont="1" applyBorder="1" applyAlignment="1">
      <alignment horizontal="center"/>
    </xf>
    <xf numFmtId="1" fontId="9" fillId="0" borderId="14" xfId="63" applyNumberFormat="1" applyFont="1" applyBorder="1" applyAlignment="1">
      <alignment horizontal="left" vertical="top" wrapText="1"/>
      <protection/>
    </xf>
    <xf numFmtId="1" fontId="9" fillId="0" borderId="13" xfId="63" applyNumberFormat="1" applyFont="1" applyBorder="1" applyAlignment="1">
      <alignment horizontal="left" vertical="top" wrapText="1"/>
      <protection/>
    </xf>
    <xf numFmtId="1" fontId="10" fillId="0" borderId="18" xfId="0" applyNumberFormat="1" applyFont="1" applyBorder="1" applyAlignment="1">
      <alignment horizontal="center" vertical="center" wrapText="1"/>
    </xf>
    <xf numFmtId="1" fontId="10" fillId="0" borderId="37" xfId="0" applyNumberFormat="1" applyFont="1" applyBorder="1" applyAlignment="1">
      <alignment horizontal="center" vertical="center" wrapText="1"/>
    </xf>
    <xf numFmtId="0" fontId="2" fillId="0" borderId="0" xfId="63" applyNumberFormat="1" applyFont="1" applyBorder="1" applyAlignment="1">
      <alignment horizontal="left" vertical="top"/>
      <protection/>
    </xf>
    <xf numFmtId="1" fontId="9" fillId="34" borderId="14" xfId="0" applyNumberFormat="1" applyFont="1" applyFill="1" applyBorder="1" applyAlignment="1">
      <alignment horizontal="center" vertical="center"/>
    </xf>
    <xf numFmtId="1" fontId="2" fillId="0" borderId="0" xfId="63" applyNumberFormat="1" applyFont="1" applyBorder="1" applyAlignment="1">
      <alignment vertical="top"/>
      <protection/>
    </xf>
    <xf numFmtId="1" fontId="90" fillId="0" borderId="15" xfId="63" applyNumberFormat="1" applyFont="1" applyBorder="1" applyAlignment="1">
      <alignment horizontal="left" vertical="top" wrapText="1"/>
      <protection/>
    </xf>
    <xf numFmtId="1" fontId="102" fillId="0" borderId="14" xfId="63" applyNumberFormat="1" applyFont="1" applyBorder="1" applyAlignment="1">
      <alignment horizontal="left" vertical="top" wrapText="1"/>
      <protection/>
    </xf>
    <xf numFmtId="1" fontId="102" fillId="0" borderId="13" xfId="63" applyNumberFormat="1" applyFont="1" applyBorder="1" applyAlignment="1">
      <alignment horizontal="left" vertical="top" wrapText="1"/>
      <protection/>
    </xf>
    <xf numFmtId="178" fontId="9" fillId="0" borderId="0" xfId="63" applyFont="1" applyAlignment="1">
      <alignment horizontal="center"/>
      <protection/>
    </xf>
    <xf numFmtId="178" fontId="11" fillId="0" borderId="0" xfId="63" applyFont="1" applyAlignment="1">
      <alignment horizontal="center"/>
      <protection/>
    </xf>
    <xf numFmtId="178" fontId="9" fillId="0" borderId="15" xfId="63" applyFont="1" applyBorder="1" applyAlignment="1">
      <alignment horizontal="center" vertical="center" wrapText="1"/>
      <protection/>
    </xf>
    <xf numFmtId="178" fontId="9" fillId="0" borderId="14" xfId="63" applyFont="1" applyBorder="1" applyAlignment="1">
      <alignment horizontal="center" vertical="center" wrapText="1"/>
      <protection/>
    </xf>
    <xf numFmtId="178" fontId="9" fillId="0" borderId="13" xfId="63" applyFont="1" applyBorder="1" applyAlignment="1">
      <alignment horizontal="center" vertical="center" wrapText="1"/>
      <protection/>
    </xf>
    <xf numFmtId="1" fontId="10" fillId="0" borderId="13" xfId="63" applyNumberFormat="1" applyFont="1" applyBorder="1" applyAlignment="1">
      <alignment horizontal="center" vertical="top" wrapText="1"/>
      <protection/>
    </xf>
    <xf numFmtId="1" fontId="10" fillId="0" borderId="10" xfId="63" applyNumberFormat="1" applyFont="1" applyBorder="1" applyAlignment="1">
      <alignment horizontal="center" vertical="top" wrapText="1"/>
      <protection/>
    </xf>
    <xf numFmtId="178" fontId="10" fillId="0" borderId="15" xfId="63" applyFont="1" applyBorder="1" applyAlignment="1" quotePrefix="1">
      <alignment vertical="center" wrapText="1"/>
      <protection/>
    </xf>
    <xf numFmtId="178" fontId="91" fillId="34" borderId="15" xfId="63" applyFont="1" applyFill="1" applyBorder="1" applyAlignment="1">
      <alignment horizontal="center" vertical="top" wrapText="1"/>
      <protection/>
    </xf>
    <xf numFmtId="178" fontId="91" fillId="34" borderId="14" xfId="63" applyFont="1" applyFill="1" applyBorder="1" applyAlignment="1">
      <alignment horizontal="center" vertical="top" wrapText="1"/>
      <protection/>
    </xf>
    <xf numFmtId="178" fontId="91" fillId="34" borderId="13" xfId="63" applyFont="1" applyFill="1" applyBorder="1" applyAlignment="1">
      <alignment horizontal="center" vertical="top" wrapText="1"/>
      <protection/>
    </xf>
    <xf numFmtId="178" fontId="0" fillId="0" borderId="14" xfId="0" applyBorder="1" applyAlignment="1">
      <alignment horizontal="center" vertical="center" wrapText="1"/>
    </xf>
    <xf numFmtId="178" fontId="0" fillId="0" borderId="13" xfId="0" applyBorder="1" applyAlignment="1">
      <alignment horizontal="center" vertical="center" wrapText="1"/>
    </xf>
    <xf numFmtId="178" fontId="10" fillId="0" borderId="15" xfId="63" applyFont="1" applyBorder="1" applyAlignment="1" quotePrefix="1">
      <alignment horizontal="center" vertical="top" wrapText="1"/>
      <protection/>
    </xf>
    <xf numFmtId="178" fontId="0" fillId="0" borderId="14" xfId="0" applyBorder="1" applyAlignment="1">
      <alignment vertical="top" wrapText="1"/>
    </xf>
    <xf numFmtId="178" fontId="10" fillId="0" borderId="15" xfId="63" applyFont="1" applyFill="1" applyBorder="1" applyAlignment="1">
      <alignment horizontal="left" vertical="top" wrapText="1"/>
      <protection/>
    </xf>
    <xf numFmtId="178" fontId="10" fillId="0" borderId="14" xfId="63" applyFont="1" applyFill="1" applyBorder="1" applyAlignment="1">
      <alignment horizontal="left" vertical="top" wrapText="1"/>
      <protection/>
    </xf>
    <xf numFmtId="178" fontId="10" fillId="0" borderId="13" xfId="63" applyFont="1" applyFill="1" applyBorder="1" applyAlignment="1">
      <alignment horizontal="left" vertical="top" wrapText="1"/>
      <protection/>
    </xf>
    <xf numFmtId="178" fontId="91" fillId="34" borderId="15" xfId="63" applyFont="1" applyFill="1" applyBorder="1" applyAlignment="1">
      <alignment horizontal="center" vertical="center" wrapText="1"/>
      <protection/>
    </xf>
    <xf numFmtId="178" fontId="91" fillId="34" borderId="14" xfId="63" applyFont="1" applyFill="1" applyBorder="1" applyAlignment="1">
      <alignment horizontal="center" vertical="center" wrapText="1"/>
      <protection/>
    </xf>
    <xf numFmtId="178" fontId="91" fillId="34" borderId="13" xfId="63" applyFont="1" applyFill="1" applyBorder="1" applyAlignment="1">
      <alignment horizontal="center" vertical="center" wrapText="1"/>
      <protection/>
    </xf>
    <xf numFmtId="178" fontId="17" fillId="0" borderId="0" xfId="63" applyFont="1" applyAlignment="1">
      <alignment horizontal="center"/>
      <protection/>
    </xf>
    <xf numFmtId="178" fontId="9" fillId="0" borderId="20" xfId="63" applyFont="1" applyBorder="1" applyAlignment="1">
      <alignment horizontal="center" vertical="center" wrapText="1"/>
      <protection/>
    </xf>
    <xf numFmtId="178" fontId="9" fillId="0" borderId="17" xfId="63" applyFont="1" applyBorder="1" applyAlignment="1">
      <alignment horizontal="center" vertical="center" wrapText="1"/>
      <protection/>
    </xf>
    <xf numFmtId="178" fontId="9" fillId="0" borderId="21" xfId="63" applyFont="1" applyBorder="1" applyAlignment="1">
      <alignment horizontal="center" vertical="center" wrapText="1"/>
      <protection/>
    </xf>
    <xf numFmtId="1" fontId="9" fillId="0" borderId="23" xfId="63" applyNumberFormat="1" applyFont="1" applyBorder="1" applyAlignment="1">
      <alignment horizontal="center" vertical="center" wrapText="1"/>
      <protection/>
    </xf>
    <xf numFmtId="1" fontId="9" fillId="0" borderId="16" xfId="63" applyNumberFormat="1" applyFont="1" applyBorder="1" applyAlignment="1">
      <alignment horizontal="center" vertical="center" wrapText="1"/>
      <protection/>
    </xf>
    <xf numFmtId="178" fontId="9" fillId="0" borderId="28" xfId="63" applyFont="1" applyBorder="1" applyAlignment="1">
      <alignment horizontal="center" vertical="center" wrapText="1"/>
      <protection/>
    </xf>
    <xf numFmtId="178" fontId="9" fillId="0" borderId="29" xfId="63" applyFont="1" applyBorder="1" applyAlignment="1">
      <alignment horizontal="center" vertical="center" wrapText="1"/>
      <protection/>
    </xf>
    <xf numFmtId="178" fontId="9" fillId="0" borderId="30" xfId="63" applyFont="1" applyBorder="1" applyAlignment="1">
      <alignment horizontal="center" vertical="center" wrapText="1"/>
      <protection/>
    </xf>
    <xf numFmtId="178" fontId="9" fillId="0" borderId="23" xfId="63" applyFont="1" applyBorder="1" applyAlignment="1">
      <alignment horizontal="center" vertical="center" wrapText="1"/>
      <protection/>
    </xf>
    <xf numFmtId="178" fontId="9" fillId="0" borderId="16" xfId="63" applyFont="1" applyBorder="1" applyAlignment="1">
      <alignment horizontal="center" vertical="center" wrapText="1"/>
      <protection/>
    </xf>
    <xf numFmtId="178" fontId="10" fillId="0" borderId="10" xfId="63" applyFont="1" applyBorder="1" applyAlignment="1">
      <alignment horizontal="left" vertical="top" wrapText="1"/>
      <protection/>
    </xf>
    <xf numFmtId="178" fontId="9" fillId="0" borderId="10" xfId="63" applyFont="1" applyBorder="1" applyAlignment="1">
      <alignment horizontal="left" vertical="top" wrapText="1"/>
      <protection/>
    </xf>
    <xf numFmtId="1" fontId="10" fillId="0" borderId="15" xfId="63" applyNumberFormat="1" applyFont="1" applyBorder="1" applyAlignment="1">
      <alignment horizontal="center" vertical="top" wrapText="1"/>
      <protection/>
    </xf>
    <xf numFmtId="1" fontId="10" fillId="0" borderId="14" xfId="63" applyNumberFormat="1" applyFont="1" applyBorder="1" applyAlignment="1">
      <alignment horizontal="center" vertical="top" wrapText="1"/>
      <protection/>
    </xf>
    <xf numFmtId="1" fontId="9" fillId="0" borderId="23" xfId="63" applyNumberFormat="1" applyFont="1" applyFill="1" applyBorder="1" applyAlignment="1">
      <alignment horizontal="center" vertical="center" wrapText="1"/>
      <protection/>
    </xf>
    <xf numFmtId="1" fontId="9" fillId="0" borderId="16" xfId="63" applyNumberFormat="1" applyFont="1" applyFill="1" applyBorder="1" applyAlignment="1">
      <alignment horizontal="center" vertical="center" wrapText="1"/>
      <protection/>
    </xf>
    <xf numFmtId="178" fontId="60" fillId="0" borderId="0" xfId="0" applyFont="1" applyAlignment="1">
      <alignment vertical="center" wrapText="1"/>
    </xf>
    <xf numFmtId="178" fontId="10" fillId="0" borderId="10" xfId="0" applyFont="1" applyBorder="1" applyAlignment="1">
      <alignment vertical="top" wrapText="1"/>
    </xf>
    <xf numFmtId="178" fontId="0" fillId="0" borderId="10" xfId="0" applyBorder="1" applyAlignment="1">
      <alignment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2 2 2" xfId="46"/>
    <cellStyle name="Comma [0] 3" xfId="47"/>
    <cellStyle name="Comma 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3" xfId="65"/>
    <cellStyle name="Normal 3 2" xfId="66"/>
    <cellStyle name="Normal 3 2 2" xfId="67"/>
    <cellStyle name="Normal 3 3" xfId="68"/>
    <cellStyle name="Normal 3 4" xfId="69"/>
    <cellStyle name="Normal 3 5" xfId="70"/>
    <cellStyle name="Normal 4" xfId="71"/>
    <cellStyle name="Normal 5" xfId="72"/>
    <cellStyle name="Normal 5 2"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2PBA\Downloads\UKP\UKP%202015\kenaikan%20jafung%20&amp;%20pangkat%20dosen\blanko%20dupak%20ok.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2PBA\Downloads\UKP\UKP%202013\KP%20APRIL%202013\TE\TE%20dupak%20Wahyudin%20%20sk%20turu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2PBA\Downloads\UKP\UKP%202015\April\jkt\Kenaikan%20Pangkat%20ke%20IV%20B\Asep%20Kurniawan%20blanko%20dupak%20revisi.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2PBA\Downloads\UKP\UKP%202015\April\jkt\DUPAK%20ALVIEN%202014re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u"/>
      <sheetName val="L1 dupak "/>
      <sheetName val="Sheet1 (2)"/>
      <sheetName val="contoh DUPAK "/>
      <sheetName val="dupak &amp; Penelitian"/>
      <sheetName val="dupak"/>
      <sheetName val="L 2 Dikjar"/>
      <sheetName val="L3 Penelitian"/>
      <sheetName val="L 2 Penelitian"/>
      <sheetName val="L 2 P. masyarakat"/>
      <sheetName val="L 2 U.Penunjang"/>
      <sheetName val="Sheet1"/>
    </sheetNames>
    <sheetDataSet>
      <sheetData sheetId="0">
        <row r="4">
          <cell r="S4">
            <v>1</v>
          </cell>
          <cell r="T4">
            <v>2</v>
          </cell>
          <cell r="U4">
            <v>3</v>
          </cell>
          <cell r="V4">
            <v>4</v>
          </cell>
          <cell r="W4">
            <v>5</v>
          </cell>
          <cell r="X4">
            <v>6</v>
          </cell>
          <cell r="Y4">
            <v>7</v>
          </cell>
          <cell r="Z4">
            <v>8</v>
          </cell>
          <cell r="AA4">
            <v>9</v>
          </cell>
          <cell r="AB4">
            <v>10</v>
          </cell>
          <cell r="AC4">
            <v>11</v>
          </cell>
          <cell r="AD4">
            <v>12</v>
          </cell>
          <cell r="AE4">
            <v>13</v>
          </cell>
          <cell r="AF4">
            <v>14</v>
          </cell>
          <cell r="AG4">
            <v>15</v>
          </cell>
          <cell r="AH4">
            <v>16</v>
          </cell>
          <cell r="AI4">
            <v>17</v>
          </cell>
          <cell r="AJ4">
            <v>18</v>
          </cell>
          <cell r="AK4">
            <v>19</v>
          </cell>
          <cell r="AL4">
            <v>20</v>
          </cell>
          <cell r="AM4">
            <v>21</v>
          </cell>
          <cell r="AN4">
            <v>22</v>
          </cell>
          <cell r="AO4">
            <v>23</v>
          </cell>
          <cell r="AP4">
            <v>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K  (2)"/>
      <sheetName val="nu"/>
      <sheetName val="L1 dupak "/>
      <sheetName val="PAK "/>
      <sheetName val="L 2 Dikjar"/>
      <sheetName val="L3 Penelitian"/>
      <sheetName val="L 4 Pd Masy"/>
      <sheetName val="L V Penunjang"/>
      <sheetName val="Sheet1"/>
      <sheetName val="Sheet2"/>
    </sheetNames>
    <sheetDataSet>
      <sheetData sheetId="1">
        <row r="4">
          <cell r="S4">
            <v>1</v>
          </cell>
          <cell r="T4">
            <v>2</v>
          </cell>
          <cell r="U4">
            <v>3</v>
          </cell>
          <cell r="V4">
            <v>4</v>
          </cell>
          <cell r="W4">
            <v>5</v>
          </cell>
          <cell r="X4">
            <v>6</v>
          </cell>
          <cell r="Y4">
            <v>7</v>
          </cell>
          <cell r="Z4">
            <v>8</v>
          </cell>
          <cell r="AA4">
            <v>9</v>
          </cell>
          <cell r="AB4">
            <v>10</v>
          </cell>
          <cell r="AC4">
            <v>11</v>
          </cell>
          <cell r="AD4">
            <v>12</v>
          </cell>
          <cell r="AE4">
            <v>13</v>
          </cell>
          <cell r="AF4">
            <v>14</v>
          </cell>
          <cell r="AG4">
            <v>15</v>
          </cell>
          <cell r="AH4">
            <v>16</v>
          </cell>
          <cell r="AI4">
            <v>17</v>
          </cell>
          <cell r="AJ4">
            <v>18</v>
          </cell>
          <cell r="AK4">
            <v>19</v>
          </cell>
          <cell r="AL4">
            <v>20</v>
          </cell>
          <cell r="AM4">
            <v>21</v>
          </cell>
          <cell r="AN4">
            <v>22</v>
          </cell>
          <cell r="AO4">
            <v>23</v>
          </cell>
          <cell r="AP4">
            <v>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u"/>
      <sheetName val="L1 dupak "/>
      <sheetName val="Sheet1 (2)"/>
      <sheetName val="contoh DUPAK "/>
      <sheetName val="dupak &amp; Penelitian"/>
      <sheetName val="L 2 Dikjar"/>
      <sheetName val="L3 Penelitian"/>
      <sheetName val="L V Penunjang"/>
      <sheetName val="Sheet1"/>
    </sheetNames>
    <sheetDataSet>
      <sheetData sheetId="0">
        <row r="4">
          <cell r="S4">
            <v>1</v>
          </cell>
          <cell r="T4">
            <v>2</v>
          </cell>
          <cell r="U4">
            <v>3</v>
          </cell>
          <cell r="V4">
            <v>4</v>
          </cell>
          <cell r="W4">
            <v>5</v>
          </cell>
          <cell r="X4">
            <v>6</v>
          </cell>
          <cell r="Y4">
            <v>7</v>
          </cell>
          <cell r="Z4">
            <v>8</v>
          </cell>
          <cell r="AA4">
            <v>9</v>
          </cell>
          <cell r="AB4">
            <v>10</v>
          </cell>
          <cell r="AC4">
            <v>11</v>
          </cell>
          <cell r="AD4">
            <v>12</v>
          </cell>
          <cell r="AE4">
            <v>13</v>
          </cell>
          <cell r="AF4">
            <v>14</v>
          </cell>
          <cell r="AG4">
            <v>15</v>
          </cell>
          <cell r="AH4">
            <v>16</v>
          </cell>
          <cell r="AI4">
            <v>17</v>
          </cell>
          <cell r="AJ4">
            <v>18</v>
          </cell>
          <cell r="AK4">
            <v>19</v>
          </cell>
          <cell r="AL4">
            <v>20</v>
          </cell>
          <cell r="AM4">
            <v>21</v>
          </cell>
          <cell r="AN4">
            <v>22</v>
          </cell>
          <cell r="AO4">
            <v>23</v>
          </cell>
          <cell r="AP4">
            <v>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u"/>
      <sheetName val="L1 dupak "/>
      <sheetName val="Sheet1 (2)"/>
      <sheetName val="contoh DUPAK "/>
      <sheetName val="dupak &amp; Penelitian"/>
      <sheetName val="page 9"/>
      <sheetName val="sampel 3d (2)"/>
      <sheetName val="sampel 3d"/>
      <sheetName val="dupak"/>
      <sheetName val="L 2 Dikjar"/>
      <sheetName val="L3 Penelitian"/>
      <sheetName val="L 2 Penelitian"/>
      <sheetName val="L 2 P. masyarakat"/>
      <sheetName val="L 2 U.Penunjang"/>
    </sheetNames>
    <sheetDataSet>
      <sheetData sheetId="0">
        <row r="4">
          <cell r="S4">
            <v>1</v>
          </cell>
          <cell r="T4">
            <v>2</v>
          </cell>
          <cell r="U4">
            <v>3</v>
          </cell>
          <cell r="V4">
            <v>4</v>
          </cell>
          <cell r="W4">
            <v>5</v>
          </cell>
          <cell r="X4">
            <v>6</v>
          </cell>
          <cell r="Y4">
            <v>7</v>
          </cell>
          <cell r="Z4">
            <v>8</v>
          </cell>
          <cell r="AA4">
            <v>9</v>
          </cell>
          <cell r="AB4">
            <v>10</v>
          </cell>
          <cell r="AC4">
            <v>11</v>
          </cell>
          <cell r="AD4">
            <v>12</v>
          </cell>
          <cell r="AE4">
            <v>13</v>
          </cell>
          <cell r="AF4">
            <v>14</v>
          </cell>
          <cell r="AG4">
            <v>15</v>
          </cell>
          <cell r="AH4">
            <v>16</v>
          </cell>
          <cell r="AI4">
            <v>17</v>
          </cell>
          <cell r="AJ4">
            <v>18</v>
          </cell>
          <cell r="AK4">
            <v>19</v>
          </cell>
          <cell r="AL4">
            <v>20</v>
          </cell>
          <cell r="AM4">
            <v>21</v>
          </cell>
          <cell r="AN4">
            <v>22</v>
          </cell>
          <cell r="AO4">
            <v>23</v>
          </cell>
          <cell r="AP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906"/>
  <sheetViews>
    <sheetView showGridLines="0" view="pageBreakPreview" zoomScale="77" zoomScaleNormal="80" zoomScaleSheetLayoutView="77" zoomScalePageLayoutView="0" workbookViewId="0" topLeftCell="A31">
      <selection activeCell="P26" sqref="P26"/>
    </sheetView>
  </sheetViews>
  <sheetFormatPr defaultColWidth="9.140625" defaultRowHeight="24.75" customHeight="1"/>
  <cols>
    <col min="1" max="1" width="4.7109375" style="35" customWidth="1"/>
    <col min="2" max="2" width="4.7109375" style="36" customWidth="1"/>
    <col min="3" max="3" width="4.7109375" style="79" customWidth="1"/>
    <col min="4" max="5" width="4.7109375" style="37" customWidth="1"/>
    <col min="6" max="6" width="3.140625" style="37" customWidth="1"/>
    <col min="7" max="7" width="37.8515625" style="38" customWidth="1"/>
    <col min="8" max="8" width="28.140625" style="56" customWidth="1"/>
    <col min="9" max="9" width="15.421875" style="85" customWidth="1"/>
    <col min="10" max="10" width="9.8515625" style="56" customWidth="1"/>
    <col min="11" max="11" width="12.140625" style="39" customWidth="1"/>
    <col min="12" max="12" width="7.7109375" style="39" customWidth="1"/>
    <col min="13" max="13" width="13.421875" style="39" customWidth="1"/>
    <col min="14" max="14" width="16.8515625" style="39" bestFit="1" customWidth="1"/>
    <col min="15" max="15" width="19.140625" style="39" bestFit="1" customWidth="1"/>
    <col min="16" max="16" width="14.421875" style="39" bestFit="1" customWidth="1"/>
    <col min="17" max="17" width="9.28125" style="39" bestFit="1" customWidth="1"/>
    <col min="18" max="16384" width="9.140625" style="39" customWidth="1"/>
  </cols>
  <sheetData>
    <row r="1" spans="8:13" ht="18" customHeight="1" hidden="1">
      <c r="H1" s="864" t="s">
        <v>80</v>
      </c>
      <c r="I1" s="864"/>
      <c r="J1" s="864"/>
      <c r="K1" s="864"/>
      <c r="L1" s="864"/>
      <c r="M1" s="864"/>
    </row>
    <row r="2" spans="1:13" s="42" customFormat="1" ht="15" customHeight="1" hidden="1">
      <c r="A2" s="40"/>
      <c r="B2" s="41"/>
      <c r="C2" s="80"/>
      <c r="D2" s="41"/>
      <c r="E2" s="41"/>
      <c r="F2" s="41"/>
      <c r="G2" s="41"/>
      <c r="H2" s="864" t="s">
        <v>81</v>
      </c>
      <c r="I2" s="864"/>
      <c r="J2" s="864"/>
      <c r="K2" s="864"/>
      <c r="L2" s="864"/>
      <c r="M2" s="864"/>
    </row>
    <row r="3" spans="1:13" s="42" customFormat="1" ht="15" customHeight="1" hidden="1">
      <c r="A3" s="40"/>
      <c r="B3" s="41"/>
      <c r="C3" s="80"/>
      <c r="D3" s="41"/>
      <c r="E3" s="41"/>
      <c r="F3" s="41"/>
      <c r="G3" s="41"/>
      <c r="H3" s="43" t="s">
        <v>82</v>
      </c>
      <c r="I3" s="82"/>
      <c r="J3" s="43"/>
      <c r="K3" s="43"/>
      <c r="L3" s="43"/>
      <c r="M3" s="43"/>
    </row>
    <row r="4" spans="1:13" s="42" customFormat="1" ht="15" customHeight="1" hidden="1">
      <c r="A4" s="40"/>
      <c r="B4" s="41"/>
      <c r="C4" s="80"/>
      <c r="D4" s="41"/>
      <c r="E4" s="41"/>
      <c r="F4" s="41"/>
      <c r="G4" s="41"/>
      <c r="H4" s="43" t="s">
        <v>83</v>
      </c>
      <c r="I4" s="82"/>
      <c r="J4" s="43"/>
      <c r="K4" s="43"/>
      <c r="L4" s="43"/>
      <c r="M4" s="43"/>
    </row>
    <row r="5" spans="1:13" s="42" customFormat="1" ht="15" customHeight="1" hidden="1">
      <c r="A5" s="40"/>
      <c r="B5" s="41"/>
      <c r="C5" s="80"/>
      <c r="D5" s="41"/>
      <c r="E5" s="41"/>
      <c r="F5" s="41"/>
      <c r="G5" s="41"/>
      <c r="H5" s="43" t="s">
        <v>17</v>
      </c>
      <c r="I5" s="82"/>
      <c r="J5" s="43"/>
      <c r="K5" s="43"/>
      <c r="L5" s="43"/>
      <c r="M5" s="43"/>
    </row>
    <row r="6" spans="1:13" s="42" customFormat="1" ht="15" customHeight="1" hidden="1">
      <c r="A6" s="40"/>
      <c r="B6" s="41"/>
      <c r="C6" s="80"/>
      <c r="D6" s="41"/>
      <c r="E6" s="41"/>
      <c r="F6" s="41"/>
      <c r="G6" s="41"/>
      <c r="H6" s="44" t="s">
        <v>84</v>
      </c>
      <c r="I6" s="82"/>
      <c r="J6" s="43"/>
      <c r="K6" s="43"/>
      <c r="L6" s="43"/>
      <c r="M6" s="43"/>
    </row>
    <row r="7" spans="1:13" s="42" customFormat="1" ht="15" customHeight="1" hidden="1">
      <c r="A7" s="40"/>
      <c r="B7" s="41"/>
      <c r="C7" s="80"/>
      <c r="D7" s="41"/>
      <c r="E7" s="41"/>
      <c r="F7" s="41"/>
      <c r="G7" s="41"/>
      <c r="H7" s="44" t="s">
        <v>85</v>
      </c>
      <c r="I7" s="82"/>
      <c r="J7" s="43"/>
      <c r="K7" s="43"/>
      <c r="L7" s="43"/>
      <c r="M7" s="43"/>
    </row>
    <row r="8" spans="1:13" s="42" customFormat="1" ht="15" customHeight="1" hidden="1">
      <c r="A8" s="40"/>
      <c r="B8" s="41"/>
      <c r="C8" s="80"/>
      <c r="D8" s="41"/>
      <c r="E8" s="41"/>
      <c r="F8" s="41"/>
      <c r="G8" s="41"/>
      <c r="H8" s="43" t="s">
        <v>86</v>
      </c>
      <c r="I8" s="82"/>
      <c r="J8" s="43"/>
      <c r="K8" s="43"/>
      <c r="L8" s="43"/>
      <c r="M8" s="43"/>
    </row>
    <row r="9" spans="1:13" s="42" customFormat="1" ht="153" customHeight="1" hidden="1">
      <c r="A9" s="40"/>
      <c r="B9" s="41"/>
      <c r="C9" s="80"/>
      <c r="D9" s="41"/>
      <c r="E9" s="41"/>
      <c r="F9" s="41"/>
      <c r="G9" s="41"/>
      <c r="H9" s="865" t="s">
        <v>87</v>
      </c>
      <c r="I9" s="865"/>
      <c r="J9" s="865"/>
      <c r="K9" s="865"/>
      <c r="L9" s="865"/>
      <c r="M9" s="865"/>
    </row>
    <row r="10" spans="1:9" s="42" customFormat="1" ht="15.75" customHeight="1">
      <c r="A10" s="40"/>
      <c r="B10" s="41"/>
      <c r="C10" s="80"/>
      <c r="D10" s="41"/>
      <c r="E10" s="41"/>
      <c r="F10" s="41"/>
      <c r="G10" s="41"/>
      <c r="H10" s="41"/>
      <c r="I10" s="83"/>
    </row>
    <row r="11" spans="1:14" s="42" customFormat="1" ht="19.5" customHeight="1">
      <c r="A11" s="866" t="s">
        <v>14</v>
      </c>
      <c r="B11" s="866"/>
      <c r="C11" s="866"/>
      <c r="D11" s="866"/>
      <c r="E11" s="866"/>
      <c r="F11" s="866"/>
      <c r="G11" s="866"/>
      <c r="H11" s="866"/>
      <c r="I11" s="866"/>
      <c r="J11" s="866"/>
      <c r="K11" s="866"/>
      <c r="L11" s="866"/>
      <c r="M11" s="866"/>
      <c r="N11" s="45"/>
    </row>
    <row r="12" spans="1:14" s="42" customFormat="1" ht="19.5" customHeight="1">
      <c r="A12" s="866" t="s">
        <v>88</v>
      </c>
      <c r="B12" s="866"/>
      <c r="C12" s="866"/>
      <c r="D12" s="866"/>
      <c r="E12" s="866"/>
      <c r="F12" s="866"/>
      <c r="G12" s="866"/>
      <c r="H12" s="866"/>
      <c r="I12" s="866"/>
      <c r="J12" s="866"/>
      <c r="K12" s="866"/>
      <c r="L12" s="866"/>
      <c r="M12" s="866"/>
      <c r="N12" s="45"/>
    </row>
    <row r="13" spans="1:14" s="42" customFormat="1" ht="12" customHeight="1">
      <c r="A13" s="443"/>
      <c r="B13" s="444"/>
      <c r="C13" s="445"/>
      <c r="D13" s="444"/>
      <c r="E13" s="444"/>
      <c r="F13" s="444"/>
      <c r="G13" s="444"/>
      <c r="H13" s="444"/>
      <c r="I13" s="446"/>
      <c r="J13" s="444"/>
      <c r="K13" s="444"/>
      <c r="L13" s="444"/>
      <c r="M13" s="444"/>
      <c r="N13" s="46"/>
    </row>
    <row r="14" spans="1:14" s="42" customFormat="1" ht="18" customHeight="1">
      <c r="A14" s="447" t="s">
        <v>188</v>
      </c>
      <c r="B14" s="448"/>
      <c r="C14" s="449"/>
      <c r="D14" s="448"/>
      <c r="E14" s="448"/>
      <c r="F14" s="448"/>
      <c r="G14" s="448"/>
      <c r="H14" s="870" t="s">
        <v>89</v>
      </c>
      <c r="I14" s="870"/>
      <c r="J14" s="870"/>
      <c r="K14" s="450"/>
      <c r="L14" s="450"/>
      <c r="M14" s="448"/>
      <c r="N14" s="41"/>
    </row>
    <row r="15" spans="1:14" s="42" customFormat="1" ht="19.5" customHeight="1">
      <c r="A15" s="451"/>
      <c r="B15" s="452"/>
      <c r="C15" s="453"/>
      <c r="D15" s="452"/>
      <c r="E15" s="452"/>
      <c r="F15" s="452"/>
      <c r="G15" s="452"/>
      <c r="H15" s="452" t="s">
        <v>363</v>
      </c>
      <c r="I15" s="454"/>
      <c r="J15" s="450"/>
      <c r="K15" s="452"/>
      <c r="L15" s="452"/>
      <c r="M15" s="452"/>
      <c r="N15" s="49"/>
    </row>
    <row r="16" spans="1:15" s="42" customFormat="1" ht="25.5" customHeight="1">
      <c r="A16" s="455" t="s">
        <v>15</v>
      </c>
      <c r="B16" s="871" t="s">
        <v>12</v>
      </c>
      <c r="C16" s="872"/>
      <c r="D16" s="872"/>
      <c r="E16" s="872"/>
      <c r="F16" s="872"/>
      <c r="G16" s="872"/>
      <c r="H16" s="872"/>
      <c r="I16" s="872"/>
      <c r="J16" s="872"/>
      <c r="K16" s="872"/>
      <c r="L16" s="872"/>
      <c r="M16" s="873"/>
      <c r="N16" s="47"/>
      <c r="O16" s="47"/>
    </row>
    <row r="17" spans="1:15" s="42" customFormat="1" ht="27.75" customHeight="1">
      <c r="A17" s="458" t="s">
        <v>90</v>
      </c>
      <c r="B17" s="851" t="s">
        <v>91</v>
      </c>
      <c r="C17" s="852"/>
      <c r="D17" s="852"/>
      <c r="E17" s="852"/>
      <c r="F17" s="852"/>
      <c r="G17" s="852"/>
      <c r="H17" s="460" t="s">
        <v>361</v>
      </c>
      <c r="I17" s="461"/>
      <c r="J17" s="462"/>
      <c r="K17" s="463"/>
      <c r="L17" s="463"/>
      <c r="M17" s="464"/>
      <c r="N17" s="47"/>
      <c r="O17" s="47"/>
    </row>
    <row r="18" spans="1:15" s="49" customFormat="1" ht="27.75" customHeight="1">
      <c r="A18" s="456" t="s">
        <v>92</v>
      </c>
      <c r="B18" s="851" t="s">
        <v>225</v>
      </c>
      <c r="C18" s="852"/>
      <c r="D18" s="852"/>
      <c r="E18" s="852"/>
      <c r="F18" s="852"/>
      <c r="G18" s="852"/>
      <c r="H18" s="867" t="s">
        <v>362</v>
      </c>
      <c r="I18" s="868"/>
      <c r="J18" s="868"/>
      <c r="K18" s="868"/>
      <c r="L18" s="868"/>
      <c r="M18" s="869"/>
      <c r="N18" s="47"/>
      <c r="O18" s="47"/>
    </row>
    <row r="19" spans="1:15" s="49" customFormat="1" ht="27.75" customHeight="1">
      <c r="A19" s="456" t="s">
        <v>93</v>
      </c>
      <c r="B19" s="851" t="s">
        <v>94</v>
      </c>
      <c r="C19" s="852"/>
      <c r="D19" s="852"/>
      <c r="E19" s="852"/>
      <c r="F19" s="852"/>
      <c r="G19" s="852"/>
      <c r="H19" s="465" t="s">
        <v>364</v>
      </c>
      <c r="I19" s="461"/>
      <c r="J19" s="462"/>
      <c r="K19" s="466"/>
      <c r="L19" s="466"/>
      <c r="M19" s="467"/>
      <c r="N19" s="47"/>
      <c r="O19" s="47"/>
    </row>
    <row r="20" spans="1:15" s="49" customFormat="1" ht="27.75" customHeight="1">
      <c r="A20" s="456" t="s">
        <v>95</v>
      </c>
      <c r="B20" s="851" t="s">
        <v>96</v>
      </c>
      <c r="C20" s="852"/>
      <c r="D20" s="852"/>
      <c r="E20" s="852"/>
      <c r="F20" s="852"/>
      <c r="G20" s="852"/>
      <c r="H20" s="468" t="s">
        <v>365</v>
      </c>
      <c r="I20" s="461"/>
      <c r="J20" s="462"/>
      <c r="K20" s="466"/>
      <c r="L20" s="466"/>
      <c r="M20" s="467"/>
      <c r="N20" s="47"/>
      <c r="O20" s="47"/>
    </row>
    <row r="21" spans="1:15" s="49" customFormat="1" ht="27.75" customHeight="1">
      <c r="A21" s="456" t="s">
        <v>97</v>
      </c>
      <c r="B21" s="851" t="s">
        <v>98</v>
      </c>
      <c r="C21" s="852"/>
      <c r="D21" s="852"/>
      <c r="E21" s="852"/>
      <c r="F21" s="852"/>
      <c r="G21" s="852"/>
      <c r="H21" s="465" t="s">
        <v>355</v>
      </c>
      <c r="I21" s="461"/>
      <c r="J21" s="462"/>
      <c r="K21" s="466"/>
      <c r="L21" s="466"/>
      <c r="M21" s="467"/>
      <c r="N21" s="47"/>
      <c r="O21" s="47"/>
    </row>
    <row r="22" spans="1:15" s="49" customFormat="1" ht="27.75" customHeight="1">
      <c r="A22" s="456" t="s">
        <v>99</v>
      </c>
      <c r="B22" s="851" t="s">
        <v>100</v>
      </c>
      <c r="C22" s="852"/>
      <c r="D22" s="852"/>
      <c r="E22" s="852"/>
      <c r="F22" s="852"/>
      <c r="G22" s="852"/>
      <c r="H22" s="875"/>
      <c r="I22" s="876"/>
      <c r="J22" s="876"/>
      <c r="K22" s="876"/>
      <c r="L22" s="876"/>
      <c r="M22" s="877"/>
      <c r="N22" s="47"/>
      <c r="O22" s="58"/>
    </row>
    <row r="23" spans="1:15" s="49" customFormat="1" ht="27.75" customHeight="1">
      <c r="A23" s="456" t="s">
        <v>101</v>
      </c>
      <c r="B23" s="851" t="s">
        <v>102</v>
      </c>
      <c r="C23" s="852"/>
      <c r="D23" s="852"/>
      <c r="E23" s="852"/>
      <c r="F23" s="852"/>
      <c r="G23" s="852"/>
      <c r="H23" s="469" t="s">
        <v>366</v>
      </c>
      <c r="I23" s="461"/>
      <c r="J23" s="462"/>
      <c r="K23" s="466"/>
      <c r="L23" s="466"/>
      <c r="M23" s="467"/>
      <c r="N23" s="47"/>
      <c r="O23" s="47"/>
    </row>
    <row r="24" spans="1:15" s="49" customFormat="1" ht="27.75" customHeight="1">
      <c r="A24" s="470" t="s">
        <v>103</v>
      </c>
      <c r="B24" s="851" t="s">
        <v>104</v>
      </c>
      <c r="C24" s="852"/>
      <c r="D24" s="852"/>
      <c r="E24" s="852"/>
      <c r="F24" s="852"/>
      <c r="G24" s="852"/>
      <c r="H24" s="469" t="s">
        <v>367</v>
      </c>
      <c r="I24" s="461"/>
      <c r="J24" s="462"/>
      <c r="K24" s="471"/>
      <c r="L24" s="471"/>
      <c r="M24" s="472"/>
      <c r="N24" s="47"/>
      <c r="O24" s="47"/>
    </row>
    <row r="25" spans="1:15" s="49" customFormat="1" ht="27.75" customHeight="1">
      <c r="A25" s="470" t="s">
        <v>105</v>
      </c>
      <c r="B25" s="851" t="s">
        <v>106</v>
      </c>
      <c r="C25" s="852"/>
      <c r="D25" s="852"/>
      <c r="E25" s="852"/>
      <c r="F25" s="852"/>
      <c r="G25" s="852"/>
      <c r="H25" s="473" t="s">
        <v>191</v>
      </c>
      <c r="I25" s="461"/>
      <c r="J25" s="462"/>
      <c r="K25" s="471"/>
      <c r="L25" s="471"/>
      <c r="M25" s="472"/>
      <c r="N25" s="47"/>
      <c r="O25" s="47"/>
    </row>
    <row r="26" spans="1:15" s="49" customFormat="1" ht="27.75" customHeight="1">
      <c r="A26" s="470" t="s">
        <v>107</v>
      </c>
      <c r="B26" s="856" t="s">
        <v>108</v>
      </c>
      <c r="C26" s="857"/>
      <c r="D26" s="857"/>
      <c r="E26" s="857"/>
      <c r="F26" s="857"/>
      <c r="G26" s="857"/>
      <c r="H26" s="465" t="s">
        <v>577</v>
      </c>
      <c r="I26" s="474"/>
      <c r="J26" s="475"/>
      <c r="K26" s="471"/>
      <c r="L26" s="471"/>
      <c r="M26" s="472"/>
      <c r="N26" s="47"/>
      <c r="O26" s="47"/>
    </row>
    <row r="27" spans="1:15" s="49" customFormat="1" ht="16.5">
      <c r="A27" s="476"/>
      <c r="B27" s="457"/>
      <c r="C27" s="477"/>
      <c r="D27" s="459"/>
      <c r="E27" s="459"/>
      <c r="F27" s="459"/>
      <c r="G27" s="459"/>
      <c r="H27" s="459"/>
      <c r="I27" s="478"/>
      <c r="J27" s="459"/>
      <c r="K27" s="466"/>
      <c r="L27" s="466"/>
      <c r="M27" s="467"/>
      <c r="N27" s="47"/>
      <c r="O27" s="47"/>
    </row>
    <row r="28" spans="1:15" s="49" customFormat="1" ht="18" customHeight="1">
      <c r="A28" s="860" t="s">
        <v>15</v>
      </c>
      <c r="B28" s="863" t="s">
        <v>42</v>
      </c>
      <c r="C28" s="863"/>
      <c r="D28" s="863"/>
      <c r="E28" s="863"/>
      <c r="F28" s="863"/>
      <c r="G28" s="863"/>
      <c r="H28" s="863"/>
      <c r="I28" s="863"/>
      <c r="J28" s="863"/>
      <c r="K28" s="863"/>
      <c r="L28" s="863"/>
      <c r="M28" s="863"/>
      <c r="N28" s="47"/>
      <c r="O28" s="47"/>
    </row>
    <row r="29" spans="1:13" s="49" customFormat="1" ht="18" customHeight="1">
      <c r="A29" s="861"/>
      <c r="B29" s="861" t="s">
        <v>109</v>
      </c>
      <c r="C29" s="861"/>
      <c r="D29" s="861"/>
      <c r="E29" s="861"/>
      <c r="F29" s="861"/>
      <c r="G29" s="861"/>
      <c r="H29" s="863" t="s">
        <v>110</v>
      </c>
      <c r="I29" s="863"/>
      <c r="J29" s="863"/>
      <c r="K29" s="863"/>
      <c r="L29" s="863"/>
      <c r="M29" s="863"/>
    </row>
    <row r="30" spans="1:13" s="49" customFormat="1" ht="18" customHeight="1">
      <c r="A30" s="861"/>
      <c r="B30" s="861"/>
      <c r="C30" s="861"/>
      <c r="D30" s="861"/>
      <c r="E30" s="861"/>
      <c r="F30" s="861"/>
      <c r="G30" s="861"/>
      <c r="H30" s="863" t="s">
        <v>111</v>
      </c>
      <c r="I30" s="863"/>
      <c r="J30" s="863"/>
      <c r="K30" s="863" t="s">
        <v>112</v>
      </c>
      <c r="L30" s="863"/>
      <c r="M30" s="863"/>
    </row>
    <row r="31" spans="1:13" s="49" customFormat="1" ht="18" customHeight="1">
      <c r="A31" s="862"/>
      <c r="B31" s="862"/>
      <c r="C31" s="862"/>
      <c r="D31" s="862"/>
      <c r="E31" s="862"/>
      <c r="F31" s="862"/>
      <c r="G31" s="862"/>
      <c r="H31" s="506" t="s">
        <v>53</v>
      </c>
      <c r="I31" s="507" t="s">
        <v>54</v>
      </c>
      <c r="J31" s="506" t="s">
        <v>2</v>
      </c>
      <c r="K31" s="506" t="s">
        <v>53</v>
      </c>
      <c r="L31" s="506" t="s">
        <v>54</v>
      </c>
      <c r="M31" s="506" t="s">
        <v>2</v>
      </c>
    </row>
    <row r="32" spans="1:13" s="84" customFormat="1" ht="16.5">
      <c r="A32" s="480">
        <v>1</v>
      </c>
      <c r="B32" s="853">
        <v>2</v>
      </c>
      <c r="C32" s="854"/>
      <c r="D32" s="854"/>
      <c r="E32" s="854"/>
      <c r="F32" s="854"/>
      <c r="G32" s="855"/>
      <c r="H32" s="479">
        <v>3</v>
      </c>
      <c r="I32" s="479">
        <v>4</v>
      </c>
      <c r="J32" s="479">
        <v>5</v>
      </c>
      <c r="K32" s="479">
        <v>6</v>
      </c>
      <c r="L32" s="479">
        <v>7</v>
      </c>
      <c r="M32" s="479">
        <v>8</v>
      </c>
    </row>
    <row r="33" spans="1:13" s="50" customFormat="1" ht="18" customHeight="1">
      <c r="A33" s="481" t="s">
        <v>11</v>
      </c>
      <c r="B33" s="858" t="s">
        <v>113</v>
      </c>
      <c r="C33" s="859"/>
      <c r="D33" s="859"/>
      <c r="E33" s="859"/>
      <c r="F33" s="859"/>
      <c r="G33" s="859"/>
      <c r="H33" s="482"/>
      <c r="I33" s="483"/>
      <c r="J33" s="455"/>
      <c r="K33" s="484"/>
      <c r="L33" s="484"/>
      <c r="M33" s="484"/>
    </row>
    <row r="34" spans="1:13" s="50" customFormat="1" ht="15.75" customHeight="1">
      <c r="A34" s="500"/>
      <c r="B34" s="485" t="s">
        <v>55</v>
      </c>
      <c r="C34" s="840" t="s">
        <v>114</v>
      </c>
      <c r="D34" s="841"/>
      <c r="E34" s="841"/>
      <c r="F34" s="841"/>
      <c r="G34" s="842"/>
      <c r="H34" s="482"/>
      <c r="I34" s="483"/>
      <c r="J34" s="455"/>
      <c r="K34" s="484"/>
      <c r="L34" s="484"/>
      <c r="M34" s="484"/>
    </row>
    <row r="35" spans="1:13" ht="15.75" customHeight="1">
      <c r="A35" s="501"/>
      <c r="B35" s="486"/>
      <c r="C35" s="487">
        <v>1</v>
      </c>
      <c r="D35" s="840" t="s">
        <v>115</v>
      </c>
      <c r="E35" s="841"/>
      <c r="F35" s="841"/>
      <c r="G35" s="842"/>
      <c r="H35" s="488"/>
      <c r="I35" s="489"/>
      <c r="J35" s="488"/>
      <c r="K35" s="728"/>
      <c r="L35" s="429"/>
      <c r="M35" s="426"/>
    </row>
    <row r="36" spans="1:13" ht="15.75" customHeight="1">
      <c r="A36" s="502"/>
      <c r="B36" s="491"/>
      <c r="C36" s="487">
        <v>2</v>
      </c>
      <c r="D36" s="492" t="s">
        <v>116</v>
      </c>
      <c r="E36" s="493"/>
      <c r="F36" s="493"/>
      <c r="G36" s="494"/>
      <c r="H36" s="488"/>
      <c r="I36" s="489"/>
      <c r="J36" s="488"/>
      <c r="K36" s="490"/>
      <c r="L36" s="495"/>
      <c r="M36" s="490"/>
    </row>
    <row r="37" spans="1:13" ht="15.75" customHeight="1">
      <c r="A37" s="502"/>
      <c r="B37" s="496" t="s">
        <v>56</v>
      </c>
      <c r="C37" s="850" t="s">
        <v>117</v>
      </c>
      <c r="D37" s="841"/>
      <c r="E37" s="841"/>
      <c r="F37" s="841"/>
      <c r="G37" s="842"/>
      <c r="H37" s="488"/>
      <c r="I37" s="489"/>
      <c r="J37" s="488"/>
      <c r="K37" s="490"/>
      <c r="L37" s="495"/>
      <c r="M37" s="490"/>
    </row>
    <row r="38" spans="1:13" ht="18" customHeight="1">
      <c r="A38" s="503" t="s">
        <v>41</v>
      </c>
      <c r="B38" s="878" t="s">
        <v>118</v>
      </c>
      <c r="C38" s="879"/>
      <c r="D38" s="879"/>
      <c r="E38" s="879"/>
      <c r="F38" s="879"/>
      <c r="G38" s="880"/>
      <c r="H38" s="488"/>
      <c r="I38" s="497"/>
      <c r="J38" s="488"/>
      <c r="K38" s="490"/>
      <c r="L38" s="495"/>
      <c r="M38" s="490"/>
    </row>
    <row r="39" spans="1:13" ht="32.25" customHeight="1">
      <c r="A39" s="504"/>
      <c r="B39" s="498" t="s">
        <v>55</v>
      </c>
      <c r="C39" s="819" t="s">
        <v>242</v>
      </c>
      <c r="D39" s="823"/>
      <c r="E39" s="823"/>
      <c r="F39" s="823"/>
      <c r="G39" s="823"/>
      <c r="H39" s="823"/>
      <c r="I39" s="823"/>
      <c r="J39" s="823"/>
      <c r="K39" s="823"/>
      <c r="L39" s="823"/>
      <c r="M39" s="820"/>
    </row>
    <row r="40" spans="1:13" ht="47.25" customHeight="1">
      <c r="A40" s="52"/>
      <c r="B40" s="717">
        <v>1</v>
      </c>
      <c r="C40" s="843" t="str">
        <f>'A. DIKJAR'!C33</f>
        <v>Melaksanakan Perkuliahan 12 SKS di S1 Pendidikan Bahasa Arab,  Matakuliah: Pengembangan Kurikulum  Bahasa Arab                                                     Total : 12 SKS</v>
      </c>
      <c r="D40" s="844"/>
      <c r="E40" s="844"/>
      <c r="F40" s="844"/>
      <c r="G40" s="845"/>
      <c r="H40" s="718" t="s">
        <v>252</v>
      </c>
      <c r="I40" s="427" t="s">
        <v>416</v>
      </c>
      <c r="J40" s="428">
        <v>8</v>
      </c>
      <c r="K40" s="728" t="s">
        <v>368</v>
      </c>
      <c r="L40" s="429">
        <v>1</v>
      </c>
      <c r="M40" s="426">
        <v>8</v>
      </c>
    </row>
    <row r="41" spans="1:13" ht="71.25" customHeight="1">
      <c r="A41" s="52"/>
      <c r="B41" s="430">
        <v>2</v>
      </c>
      <c r="C41" s="843" t="str">
        <f>'A. DIKJAR'!C34</f>
        <v>Melaksanakan Perkuliahan di S2:                          2 SKS MK:  Bimbingan Penulisan Tesis (MPI)                                                                  3 SKS MK:  Mudarasat Khuttat al-Bahts [PBA]                                                 6 SKS MK:   Pengembangan Kurikulum PAI                                                                 Total: 11/2 orang Tim= 5,5 SKS</v>
      </c>
      <c r="D41" s="844"/>
      <c r="E41" s="844"/>
      <c r="F41" s="844"/>
      <c r="G41" s="845"/>
      <c r="H41" s="434" t="s">
        <v>252</v>
      </c>
      <c r="I41" s="427" t="s">
        <v>251</v>
      </c>
      <c r="J41" s="428">
        <v>11</v>
      </c>
      <c r="K41" s="728" t="s">
        <v>414</v>
      </c>
      <c r="L41" s="429">
        <v>1</v>
      </c>
      <c r="M41" s="429">
        <v>11</v>
      </c>
    </row>
    <row r="42" spans="1:13" ht="71.25" customHeight="1">
      <c r="A42" s="52"/>
      <c r="B42" s="430">
        <v>3</v>
      </c>
      <c r="C42" s="843" t="str">
        <f>'A. DIKJAR'!C36</f>
        <v>Melaksanakan Perkuliahan di S1 Pendidikan Bahasa Arab:                    10 SKS MK: Desain Pembelajaran Bahasa Arab                                                                 Total: 10 SKS</v>
      </c>
      <c r="D42" s="844"/>
      <c r="E42" s="844"/>
      <c r="F42" s="844"/>
      <c r="G42" s="845"/>
      <c r="H42" s="718" t="s">
        <v>415</v>
      </c>
      <c r="I42" s="427" t="s">
        <v>417</v>
      </c>
      <c r="J42" s="428">
        <v>4</v>
      </c>
      <c r="K42" s="728" t="s">
        <v>250</v>
      </c>
      <c r="L42" s="429">
        <v>1</v>
      </c>
      <c r="M42" s="426">
        <v>4</v>
      </c>
    </row>
    <row r="43" spans="1:13" ht="102.75" customHeight="1">
      <c r="A43" s="52"/>
      <c r="B43" s="430">
        <v>4</v>
      </c>
      <c r="C43" s="843" t="str">
        <f>'A. DIKJAR'!C38</f>
        <v>Melaksanakan Perkuliahan 6 SKS di S3 Manajemen Pendidikan Islam,   Matakuliah: Metodologi Penelitian Manajemen Pendidikan</v>
      </c>
      <c r="D43" s="844"/>
      <c r="E43" s="844"/>
      <c r="F43" s="844"/>
      <c r="G43" s="845"/>
      <c r="H43" s="434" t="s">
        <v>273</v>
      </c>
      <c r="I43" s="427" t="s">
        <v>374</v>
      </c>
      <c r="J43" s="428">
        <v>12</v>
      </c>
      <c r="K43" s="728" t="s">
        <v>250</v>
      </c>
      <c r="L43" s="429">
        <v>1</v>
      </c>
      <c r="M43" s="429">
        <v>12</v>
      </c>
    </row>
    <row r="44" spans="1:13" ht="17.25" customHeight="1">
      <c r="A44" s="52"/>
      <c r="B44" s="647"/>
      <c r="C44" s="849" t="s">
        <v>235</v>
      </c>
      <c r="D44" s="849"/>
      <c r="E44" s="849"/>
      <c r="F44" s="849"/>
      <c r="G44" s="849"/>
      <c r="H44" s="188"/>
      <c r="I44" s="648"/>
      <c r="J44" s="173"/>
      <c r="K44" s="189"/>
      <c r="L44" s="649"/>
      <c r="M44" s="193">
        <f>SUM(M40:M43)</f>
        <v>35</v>
      </c>
    </row>
    <row r="45" spans="1:15" ht="18.75" customHeight="1">
      <c r="A45" s="508"/>
      <c r="B45" s="509" t="s">
        <v>56</v>
      </c>
      <c r="C45" s="812" t="s">
        <v>119</v>
      </c>
      <c r="D45" s="813"/>
      <c r="E45" s="813"/>
      <c r="F45" s="813"/>
      <c r="G45" s="814"/>
      <c r="H45" s="488"/>
      <c r="I45" s="499"/>
      <c r="J45" s="488"/>
      <c r="K45" s="490"/>
      <c r="L45" s="490"/>
      <c r="M45" s="490"/>
      <c r="O45" s="53"/>
    </row>
    <row r="46" spans="1:13" ht="17.25" customHeight="1">
      <c r="A46" s="709"/>
      <c r="B46" s="498" t="s">
        <v>57</v>
      </c>
      <c r="C46" s="819" t="s">
        <v>212</v>
      </c>
      <c r="D46" s="823"/>
      <c r="E46" s="823"/>
      <c r="F46" s="823"/>
      <c r="G46" s="823"/>
      <c r="H46" s="820"/>
      <c r="I46" s="499"/>
      <c r="J46" s="488"/>
      <c r="K46" s="490"/>
      <c r="L46" s="490"/>
      <c r="M46" s="490"/>
    </row>
    <row r="47" spans="1:13" ht="18.75" customHeight="1">
      <c r="A47" s="694"/>
      <c r="B47" s="498" t="s">
        <v>58</v>
      </c>
      <c r="C47" s="846" t="s">
        <v>120</v>
      </c>
      <c r="D47" s="847"/>
      <c r="E47" s="847"/>
      <c r="F47" s="847"/>
      <c r="G47" s="847"/>
      <c r="H47" s="847"/>
      <c r="I47" s="847"/>
      <c r="J47" s="847"/>
      <c r="K47" s="847"/>
      <c r="L47" s="847"/>
      <c r="M47" s="848"/>
    </row>
    <row r="48" spans="1:13" ht="18" customHeight="1">
      <c r="A48" s="691"/>
      <c r="B48" s="523"/>
      <c r="C48" s="760"/>
      <c r="D48" s="560"/>
      <c r="E48" s="838" t="s">
        <v>231</v>
      </c>
      <c r="F48" s="838"/>
      <c r="G48" s="839"/>
      <c r="H48" s="511"/>
      <c r="I48" s="517"/>
      <c r="J48" s="488"/>
      <c r="K48" s="534"/>
      <c r="L48" s="534"/>
      <c r="M48" s="490"/>
    </row>
    <row r="49" spans="1:13" ht="78.75" customHeight="1">
      <c r="A49" s="54"/>
      <c r="B49" s="441"/>
      <c r="C49" s="515"/>
      <c r="D49" s="435">
        <v>6</v>
      </c>
      <c r="E49" s="832" t="str">
        <f>'A. DIKJAR'!C49</f>
        <v>Pembimbing  Skripsi a.n. Azizah Ramadina Putri, Muhammad Iqbal Sabarudin, Mutiara Cahyani, Tis'a Mahiroh, Mahasiswa Pendidikan Bahasa Arab FTK UIN Raden Intan Lampung.</v>
      </c>
      <c r="F49" s="832"/>
      <c r="G49" s="833"/>
      <c r="H49" s="434" t="s">
        <v>254</v>
      </c>
      <c r="I49" s="749" t="s">
        <v>253</v>
      </c>
      <c r="J49" s="488"/>
      <c r="K49" s="728">
        <v>8</v>
      </c>
      <c r="L49" s="429">
        <v>1</v>
      </c>
      <c r="M49" s="429">
        <f>K49*L49</f>
        <v>8</v>
      </c>
    </row>
    <row r="50" spans="1:13" ht="46.5" customHeight="1">
      <c r="A50" s="54"/>
      <c r="B50" s="441"/>
      <c r="C50" s="515"/>
      <c r="D50" s="435">
        <v>7</v>
      </c>
      <c r="E50" s="832" t="e">
        <f>'A. DIKJAR'!#REF!</f>
        <v>#REF!</v>
      </c>
      <c r="F50" s="832"/>
      <c r="G50" s="833"/>
      <c r="H50" s="434" t="s">
        <v>266</v>
      </c>
      <c r="I50" s="749" t="s">
        <v>267</v>
      </c>
      <c r="J50" s="488"/>
      <c r="K50" s="728">
        <v>4</v>
      </c>
      <c r="L50" s="429">
        <v>1</v>
      </c>
      <c r="M50" s="429">
        <f>K50*L50</f>
        <v>4</v>
      </c>
    </row>
    <row r="51" spans="1:13" ht="19.5" customHeight="1">
      <c r="A51" s="691"/>
      <c r="B51" s="523"/>
      <c r="C51" s="725"/>
      <c r="D51" s="505"/>
      <c r="E51" s="834" t="s">
        <v>232</v>
      </c>
      <c r="F51" s="835"/>
      <c r="G51" s="836"/>
      <c r="H51" s="651"/>
      <c r="I51" s="651"/>
      <c r="J51" s="652"/>
      <c r="K51" s="653"/>
      <c r="L51" s="654"/>
      <c r="M51" s="654">
        <f>SUM(M49:M50)</f>
        <v>12</v>
      </c>
    </row>
    <row r="52" spans="1:13" ht="21" customHeight="1">
      <c r="A52" s="732"/>
      <c r="B52" s="510"/>
      <c r="C52" s="514">
        <v>2</v>
      </c>
      <c r="D52" s="821" t="s">
        <v>123</v>
      </c>
      <c r="E52" s="821"/>
      <c r="F52" s="821"/>
      <c r="G52" s="821"/>
      <c r="H52" s="434"/>
      <c r="I52" s="520"/>
      <c r="J52" s="521"/>
      <c r="K52" s="521"/>
      <c r="L52" s="521"/>
      <c r="M52" s="521"/>
    </row>
    <row r="53" spans="1:13" ht="18.75" customHeight="1">
      <c r="A53" s="722"/>
      <c r="B53" s="523"/>
      <c r="C53" s="524"/>
      <c r="D53" s="509" t="s">
        <v>19</v>
      </c>
      <c r="E53" s="824" t="s">
        <v>121</v>
      </c>
      <c r="F53" s="824"/>
      <c r="G53" s="824"/>
      <c r="H53" s="434"/>
      <c r="I53" s="520"/>
      <c r="J53" s="521"/>
      <c r="K53" s="521"/>
      <c r="L53" s="521"/>
      <c r="M53" s="521"/>
    </row>
    <row r="54" spans="1:13" ht="55.5" customHeight="1">
      <c r="A54" s="55"/>
      <c r="B54" s="441"/>
      <c r="C54" s="522"/>
      <c r="D54" s="435">
        <v>1</v>
      </c>
      <c r="E54" s="832" t="str">
        <f>'A. DIKJAR'!C52</f>
        <v>Pembimbing Tesis a.n. Zahrotun Nufus,   Mahasiswa  Prodi Magister Bahasa Arab Pascasarjana UIN Raden Intan Lampung.</v>
      </c>
      <c r="F54" s="832"/>
      <c r="G54" s="833"/>
      <c r="H54" s="434" t="s">
        <v>340</v>
      </c>
      <c r="I54" s="749" t="s">
        <v>342</v>
      </c>
      <c r="J54" s="488"/>
      <c r="K54" s="431">
        <v>1</v>
      </c>
      <c r="L54" s="432">
        <v>6</v>
      </c>
      <c r="M54" s="429">
        <f>K54*L54</f>
        <v>6</v>
      </c>
    </row>
    <row r="55" spans="1:13" ht="75" customHeight="1">
      <c r="A55" s="55"/>
      <c r="B55" s="441"/>
      <c r="C55" s="522"/>
      <c r="D55" s="435">
        <v>2</v>
      </c>
      <c r="E55" s="832" t="e">
        <f>'A. DIKJAR'!#REF!</f>
        <v>#REF!</v>
      </c>
      <c r="F55" s="832"/>
      <c r="G55" s="833"/>
      <c r="H55" s="434" t="s">
        <v>341</v>
      </c>
      <c r="I55" s="749" t="s">
        <v>343</v>
      </c>
      <c r="J55" s="488"/>
      <c r="K55" s="431">
        <v>1</v>
      </c>
      <c r="L55" s="432">
        <v>6</v>
      </c>
      <c r="M55" s="429">
        <f>K55*L55</f>
        <v>6</v>
      </c>
    </row>
    <row r="56" spans="1:13" ht="46.5" customHeight="1">
      <c r="A56" s="55"/>
      <c r="B56" s="441"/>
      <c r="C56" s="522"/>
      <c r="D56" s="435">
        <v>3</v>
      </c>
      <c r="E56" s="832" t="e">
        <f>'A. DIKJAR'!#REF!</f>
        <v>#REF!</v>
      </c>
      <c r="F56" s="832"/>
      <c r="G56" s="833"/>
      <c r="H56" s="434" t="s">
        <v>344</v>
      </c>
      <c r="I56" s="749" t="s">
        <v>345</v>
      </c>
      <c r="J56" s="488"/>
      <c r="K56" s="431">
        <v>1</v>
      </c>
      <c r="L56" s="432">
        <v>6</v>
      </c>
      <c r="M56" s="429">
        <f>K56*L56</f>
        <v>6</v>
      </c>
    </row>
    <row r="57" spans="1:13" ht="18" customHeight="1">
      <c r="A57" s="722"/>
      <c r="B57" s="523"/>
      <c r="C57" s="524"/>
      <c r="D57" s="505"/>
      <c r="E57" s="834" t="s">
        <v>213</v>
      </c>
      <c r="F57" s="835"/>
      <c r="G57" s="836"/>
      <c r="H57" s="650"/>
      <c r="I57" s="651"/>
      <c r="J57" s="652"/>
      <c r="K57" s="653"/>
      <c r="L57" s="654"/>
      <c r="M57" s="654">
        <f>SUM(M54:M56)</f>
        <v>18</v>
      </c>
    </row>
    <row r="58" spans="1:13" ht="17.25" customHeight="1">
      <c r="A58" s="732"/>
      <c r="B58" s="510"/>
      <c r="C58" s="514"/>
      <c r="D58" s="509" t="s">
        <v>20</v>
      </c>
      <c r="E58" s="824" t="s">
        <v>122</v>
      </c>
      <c r="F58" s="824"/>
      <c r="G58" s="824"/>
      <c r="H58" s="465"/>
      <c r="I58" s="520"/>
      <c r="J58" s="521"/>
      <c r="K58" s="521"/>
      <c r="L58" s="521"/>
      <c r="M58" s="521"/>
    </row>
    <row r="59" spans="1:13" ht="88.5" customHeight="1">
      <c r="A59" s="55"/>
      <c r="B59" s="510"/>
      <c r="C59" s="771"/>
      <c r="D59" s="435">
        <v>1</v>
      </c>
      <c r="E59" s="832" t="str">
        <f>'A. DIKJAR'!C57</f>
        <v>Pembimbing Disertasi an. Agustina Mahasiswa Program Doktor Manajemen Pendidikan Islam Pascasarjana UIN Raden Intan Lampung.</v>
      </c>
      <c r="F59" s="832"/>
      <c r="G59" s="833"/>
      <c r="H59" s="434" t="s">
        <v>274</v>
      </c>
      <c r="I59" s="749" t="s">
        <v>275</v>
      </c>
      <c r="J59" s="488"/>
      <c r="K59" s="431">
        <v>8</v>
      </c>
      <c r="L59" s="432">
        <v>0.5</v>
      </c>
      <c r="M59" s="429">
        <f>K59*L59</f>
        <v>4</v>
      </c>
    </row>
    <row r="60" spans="1:13" ht="81" customHeight="1">
      <c r="A60" s="55"/>
      <c r="B60" s="510"/>
      <c r="C60" s="771"/>
      <c r="D60" s="435">
        <v>2</v>
      </c>
      <c r="E60" s="832"/>
      <c r="F60" s="832"/>
      <c r="G60" s="833"/>
      <c r="H60" s="434"/>
      <c r="I60" s="749"/>
      <c r="J60" s="488"/>
      <c r="K60" s="431"/>
      <c r="L60" s="432"/>
      <c r="M60" s="429"/>
    </row>
    <row r="61" spans="1:13" ht="80.25" customHeight="1">
      <c r="A61" s="722"/>
      <c r="B61" s="516"/>
      <c r="C61" s="772"/>
      <c r="D61" s="435">
        <v>3</v>
      </c>
      <c r="E61" s="832"/>
      <c r="F61" s="832"/>
      <c r="G61" s="833"/>
      <c r="H61" s="434"/>
      <c r="I61" s="749"/>
      <c r="J61" s="488"/>
      <c r="K61" s="431"/>
      <c r="L61" s="432"/>
      <c r="M61" s="429"/>
    </row>
    <row r="62" spans="1:13" ht="79.5" customHeight="1">
      <c r="A62" s="732"/>
      <c r="B62" s="510"/>
      <c r="C62" s="771"/>
      <c r="D62" s="430">
        <v>4</v>
      </c>
      <c r="E62" s="832"/>
      <c r="F62" s="832"/>
      <c r="G62" s="833"/>
      <c r="H62" s="434"/>
      <c r="I62" s="749"/>
      <c r="J62" s="488"/>
      <c r="K62" s="728"/>
      <c r="L62" s="429"/>
      <c r="M62" s="429"/>
    </row>
    <row r="63" spans="1:13" ht="80.25" customHeight="1">
      <c r="A63" s="55"/>
      <c r="B63" s="510"/>
      <c r="C63" s="771"/>
      <c r="D63" s="435">
        <v>5</v>
      </c>
      <c r="E63" s="832"/>
      <c r="F63" s="832"/>
      <c r="G63" s="833"/>
      <c r="H63" s="434"/>
      <c r="I63" s="749"/>
      <c r="J63" s="488"/>
      <c r="K63" s="431"/>
      <c r="L63" s="432"/>
      <c r="M63" s="429"/>
    </row>
    <row r="64" spans="1:13" ht="65.25" customHeight="1">
      <c r="A64" s="55"/>
      <c r="B64" s="510"/>
      <c r="C64" s="771"/>
      <c r="D64" s="435">
        <v>6</v>
      </c>
      <c r="E64" s="832"/>
      <c r="F64" s="832"/>
      <c r="G64" s="833"/>
      <c r="H64" s="434"/>
      <c r="I64" s="749"/>
      <c r="J64" s="488"/>
      <c r="K64" s="431"/>
      <c r="L64" s="432"/>
      <c r="M64" s="429"/>
    </row>
    <row r="65" spans="1:13" ht="17.25" customHeight="1">
      <c r="A65" s="55"/>
      <c r="B65" s="510"/>
      <c r="C65" s="771"/>
      <c r="D65" s="505"/>
      <c r="E65" s="834" t="s">
        <v>360</v>
      </c>
      <c r="F65" s="835"/>
      <c r="G65" s="836"/>
      <c r="H65" s="650"/>
      <c r="I65" s="651"/>
      <c r="J65" s="652"/>
      <c r="K65" s="653"/>
      <c r="L65" s="654"/>
      <c r="M65" s="654">
        <f>SUM(M59:M64)</f>
        <v>4</v>
      </c>
    </row>
    <row r="66" spans="1:13" ht="18" customHeight="1">
      <c r="A66" s="54"/>
      <c r="B66" s="526" t="s">
        <v>59</v>
      </c>
      <c r="C66" s="837" t="s">
        <v>38</v>
      </c>
      <c r="D66" s="838"/>
      <c r="E66" s="838"/>
      <c r="F66" s="838"/>
      <c r="G66" s="839"/>
      <c r="H66" s="525"/>
      <c r="I66" s="497"/>
      <c r="J66" s="488"/>
      <c r="K66" s="490"/>
      <c r="L66" s="490"/>
      <c r="M66" s="490"/>
    </row>
    <row r="67" spans="1:13" ht="18" customHeight="1">
      <c r="A67" s="692"/>
      <c r="B67" s="526" t="s">
        <v>60</v>
      </c>
      <c r="C67" s="812" t="s">
        <v>124</v>
      </c>
      <c r="D67" s="813"/>
      <c r="E67" s="813"/>
      <c r="F67" s="813"/>
      <c r="G67" s="814"/>
      <c r="H67" s="525"/>
      <c r="I67" s="497"/>
      <c r="J67" s="488"/>
      <c r="K67" s="490"/>
      <c r="L67" s="490"/>
      <c r="M67" s="490"/>
    </row>
    <row r="68" spans="1:13" ht="36" customHeight="1">
      <c r="A68" s="54"/>
      <c r="B68" s="442"/>
      <c r="C68" s="191">
        <v>1</v>
      </c>
      <c r="D68" s="823" t="e">
        <f>'A. DIKJAR'!#REF!</f>
        <v>#REF!</v>
      </c>
      <c r="E68" s="823"/>
      <c r="F68" s="823"/>
      <c r="G68" s="820"/>
      <c r="H68" s="192" t="s">
        <v>276</v>
      </c>
      <c r="I68" s="423" t="s">
        <v>277</v>
      </c>
      <c r="J68" s="488"/>
      <c r="K68" s="424">
        <v>1</v>
      </c>
      <c r="L68" s="425">
        <v>2</v>
      </c>
      <c r="M68" s="425">
        <f aca="true" t="shared" si="0" ref="M68:M82">K68*L68</f>
        <v>2</v>
      </c>
    </row>
    <row r="69" spans="1:13" ht="36" customHeight="1">
      <c r="A69" s="691"/>
      <c r="B69" s="512"/>
      <c r="C69" s="191">
        <v>2</v>
      </c>
      <c r="D69" s="823" t="e">
        <f>'A. DIKJAR'!#REF!</f>
        <v>#REF!</v>
      </c>
      <c r="E69" s="823"/>
      <c r="F69" s="823"/>
      <c r="G69" s="820"/>
      <c r="H69" s="192" t="s">
        <v>278</v>
      </c>
      <c r="I69" s="423" t="s">
        <v>279</v>
      </c>
      <c r="J69" s="488"/>
      <c r="K69" s="424">
        <v>1</v>
      </c>
      <c r="L69" s="425">
        <v>2</v>
      </c>
      <c r="M69" s="425">
        <f t="shared" si="0"/>
        <v>2</v>
      </c>
    </row>
    <row r="70" spans="1:13" ht="36" customHeight="1">
      <c r="A70" s="733"/>
      <c r="B70" s="509"/>
      <c r="C70" s="191">
        <v>3</v>
      </c>
      <c r="D70" s="823" t="e">
        <f>'A. DIKJAR'!#REF!</f>
        <v>#REF!</v>
      </c>
      <c r="E70" s="823"/>
      <c r="F70" s="823"/>
      <c r="G70" s="820"/>
      <c r="H70" s="192" t="s">
        <v>281</v>
      </c>
      <c r="I70" s="423" t="s">
        <v>280</v>
      </c>
      <c r="J70" s="488"/>
      <c r="K70" s="424">
        <v>1</v>
      </c>
      <c r="L70" s="425">
        <v>2</v>
      </c>
      <c r="M70" s="425">
        <f t="shared" si="0"/>
        <v>2</v>
      </c>
    </row>
    <row r="71" spans="1:13" ht="36" customHeight="1">
      <c r="A71" s="692"/>
      <c r="B71" s="526"/>
      <c r="C71" s="191">
        <v>4</v>
      </c>
      <c r="D71" s="823" t="e">
        <f>'A. DIKJAR'!#REF!</f>
        <v>#REF!</v>
      </c>
      <c r="E71" s="823"/>
      <c r="F71" s="823"/>
      <c r="G71" s="820"/>
      <c r="H71" s="192" t="s">
        <v>282</v>
      </c>
      <c r="I71" s="423" t="s">
        <v>283</v>
      </c>
      <c r="J71" s="488"/>
      <c r="K71" s="424">
        <v>1</v>
      </c>
      <c r="L71" s="425">
        <v>2</v>
      </c>
      <c r="M71" s="425">
        <f t="shared" si="0"/>
        <v>2</v>
      </c>
    </row>
    <row r="72" spans="1:13" ht="36" customHeight="1">
      <c r="A72" s="54"/>
      <c r="B72" s="442"/>
      <c r="C72" s="191">
        <v>5</v>
      </c>
      <c r="D72" s="823" t="e">
        <f>'A. DIKJAR'!#REF!</f>
        <v>#REF!</v>
      </c>
      <c r="E72" s="823"/>
      <c r="F72" s="823"/>
      <c r="G72" s="820"/>
      <c r="H72" s="192" t="s">
        <v>349</v>
      </c>
      <c r="I72" s="423" t="s">
        <v>350</v>
      </c>
      <c r="J72" s="488"/>
      <c r="K72" s="424">
        <v>1</v>
      </c>
      <c r="L72" s="425">
        <v>2</v>
      </c>
      <c r="M72" s="425">
        <f t="shared" si="0"/>
        <v>2</v>
      </c>
    </row>
    <row r="73" spans="1:13" ht="36" customHeight="1">
      <c r="A73" s="691"/>
      <c r="B73" s="512"/>
      <c r="C73" s="191">
        <v>6</v>
      </c>
      <c r="D73" s="823" t="e">
        <f>'A. DIKJAR'!#REF!</f>
        <v>#REF!</v>
      </c>
      <c r="E73" s="823"/>
      <c r="F73" s="823"/>
      <c r="G73" s="820"/>
      <c r="H73" s="192" t="s">
        <v>285</v>
      </c>
      <c r="I73" s="423" t="s">
        <v>284</v>
      </c>
      <c r="J73" s="488"/>
      <c r="K73" s="424">
        <v>1</v>
      </c>
      <c r="L73" s="425">
        <v>2</v>
      </c>
      <c r="M73" s="425">
        <f t="shared" si="0"/>
        <v>2</v>
      </c>
    </row>
    <row r="74" spans="1:13" ht="36" customHeight="1">
      <c r="A74" s="733"/>
      <c r="B74" s="509"/>
      <c r="C74" s="191">
        <v>7</v>
      </c>
      <c r="D74" s="823" t="e">
        <f>'A. DIKJAR'!#REF!</f>
        <v>#REF!</v>
      </c>
      <c r="E74" s="823"/>
      <c r="F74" s="823"/>
      <c r="G74" s="820"/>
      <c r="H74" s="192" t="s">
        <v>286</v>
      </c>
      <c r="I74" s="423" t="s">
        <v>287</v>
      </c>
      <c r="J74" s="488"/>
      <c r="K74" s="424">
        <v>1</v>
      </c>
      <c r="L74" s="425">
        <v>2</v>
      </c>
      <c r="M74" s="425">
        <f t="shared" si="0"/>
        <v>2</v>
      </c>
    </row>
    <row r="75" spans="1:13" ht="36" customHeight="1">
      <c r="A75" s="54"/>
      <c r="B75" s="442"/>
      <c r="C75" s="191">
        <v>8</v>
      </c>
      <c r="D75" s="823" t="e">
        <f>'A. DIKJAR'!#REF!</f>
        <v>#REF!</v>
      </c>
      <c r="E75" s="823"/>
      <c r="F75" s="823"/>
      <c r="G75" s="820"/>
      <c r="H75" s="192" t="s">
        <v>255</v>
      </c>
      <c r="I75" s="423" t="s">
        <v>241</v>
      </c>
      <c r="J75" s="488"/>
      <c r="K75" s="424">
        <v>1</v>
      </c>
      <c r="L75" s="425">
        <v>2</v>
      </c>
      <c r="M75" s="425">
        <f t="shared" si="0"/>
        <v>2</v>
      </c>
    </row>
    <row r="76" spans="1:13" ht="36" customHeight="1">
      <c r="A76" s="54"/>
      <c r="B76" s="442"/>
      <c r="C76" s="191">
        <v>9</v>
      </c>
      <c r="D76" s="823" t="e">
        <f>'A. DIKJAR'!#REF!</f>
        <v>#REF!</v>
      </c>
      <c r="E76" s="823"/>
      <c r="F76" s="823"/>
      <c r="G76" s="820"/>
      <c r="H76" s="192" t="s">
        <v>256</v>
      </c>
      <c r="I76" s="423" t="s">
        <v>221</v>
      </c>
      <c r="J76" s="488"/>
      <c r="K76" s="424">
        <v>1</v>
      </c>
      <c r="L76" s="425">
        <v>2</v>
      </c>
      <c r="M76" s="425">
        <f t="shared" si="0"/>
        <v>2</v>
      </c>
    </row>
    <row r="77" spans="1:13" ht="36" customHeight="1">
      <c r="A77" s="54"/>
      <c r="B77" s="442"/>
      <c r="C77" s="191">
        <v>10</v>
      </c>
      <c r="D77" s="823" t="e">
        <f>'A. DIKJAR'!#REF!</f>
        <v>#REF!</v>
      </c>
      <c r="E77" s="823"/>
      <c r="F77" s="823"/>
      <c r="G77" s="820"/>
      <c r="H77" s="192" t="s">
        <v>257</v>
      </c>
      <c r="I77" s="423" t="s">
        <v>214</v>
      </c>
      <c r="J77" s="488"/>
      <c r="K77" s="424">
        <v>1</v>
      </c>
      <c r="L77" s="425">
        <v>2</v>
      </c>
      <c r="M77" s="425">
        <f t="shared" si="0"/>
        <v>2</v>
      </c>
    </row>
    <row r="78" spans="1:13" ht="36" customHeight="1">
      <c r="A78" s="54"/>
      <c r="B78" s="442"/>
      <c r="C78" s="191">
        <v>11</v>
      </c>
      <c r="D78" s="823" t="e">
        <f>'A. DIKJAR'!#REF!</f>
        <v>#REF!</v>
      </c>
      <c r="E78" s="823"/>
      <c r="F78" s="823"/>
      <c r="G78" s="820"/>
      <c r="H78" s="192" t="s">
        <v>258</v>
      </c>
      <c r="I78" s="423" t="s">
        <v>215</v>
      </c>
      <c r="J78" s="488"/>
      <c r="K78" s="424">
        <v>1</v>
      </c>
      <c r="L78" s="425">
        <v>2</v>
      </c>
      <c r="M78" s="425">
        <f t="shared" si="0"/>
        <v>2</v>
      </c>
    </row>
    <row r="79" spans="1:13" ht="36" customHeight="1">
      <c r="A79" s="54"/>
      <c r="B79" s="442"/>
      <c r="C79" s="191">
        <v>12</v>
      </c>
      <c r="D79" s="823" t="e">
        <f>'A. DIKJAR'!#REF!</f>
        <v>#REF!</v>
      </c>
      <c r="E79" s="823"/>
      <c r="F79" s="823"/>
      <c r="G79" s="820"/>
      <c r="H79" s="192" t="s">
        <v>259</v>
      </c>
      <c r="I79" s="423" t="s">
        <v>224</v>
      </c>
      <c r="J79" s="488"/>
      <c r="K79" s="424">
        <v>1</v>
      </c>
      <c r="L79" s="425">
        <v>2</v>
      </c>
      <c r="M79" s="425">
        <f t="shared" si="0"/>
        <v>2</v>
      </c>
    </row>
    <row r="80" spans="1:13" ht="36" customHeight="1">
      <c r="A80" s="54"/>
      <c r="B80" s="442"/>
      <c r="C80" s="191">
        <v>13</v>
      </c>
      <c r="D80" s="823" t="e">
        <f>'A. DIKJAR'!#REF!</f>
        <v>#REF!</v>
      </c>
      <c r="E80" s="823"/>
      <c r="F80" s="823"/>
      <c r="G80" s="820"/>
      <c r="H80" s="192" t="s">
        <v>260</v>
      </c>
      <c r="I80" s="423" t="s">
        <v>233</v>
      </c>
      <c r="J80" s="488"/>
      <c r="K80" s="424">
        <v>1</v>
      </c>
      <c r="L80" s="425">
        <v>2</v>
      </c>
      <c r="M80" s="425">
        <f t="shared" si="0"/>
        <v>2</v>
      </c>
    </row>
    <row r="81" spans="1:13" ht="36" customHeight="1">
      <c r="A81" s="54"/>
      <c r="B81" s="442"/>
      <c r="C81" s="191">
        <v>14</v>
      </c>
      <c r="D81" s="823" t="e">
        <f>'A. DIKJAR'!#REF!</f>
        <v>#REF!</v>
      </c>
      <c r="E81" s="823"/>
      <c r="F81" s="823"/>
      <c r="G81" s="820"/>
      <c r="H81" s="192" t="s">
        <v>263</v>
      </c>
      <c r="I81" s="423" t="s">
        <v>262</v>
      </c>
      <c r="J81" s="488"/>
      <c r="K81" s="424">
        <v>1</v>
      </c>
      <c r="L81" s="425">
        <v>2</v>
      </c>
      <c r="M81" s="425">
        <f>K81*L81</f>
        <v>2</v>
      </c>
    </row>
    <row r="82" spans="1:13" ht="36" customHeight="1">
      <c r="A82" s="54"/>
      <c r="B82" s="442"/>
      <c r="C82" s="191">
        <v>15</v>
      </c>
      <c r="D82" s="823" t="e">
        <f>'A. DIKJAR'!#REF!</f>
        <v>#REF!</v>
      </c>
      <c r="E82" s="823"/>
      <c r="F82" s="823"/>
      <c r="G82" s="820"/>
      <c r="H82" s="192" t="s">
        <v>268</v>
      </c>
      <c r="I82" s="423" t="s">
        <v>269</v>
      </c>
      <c r="J82" s="488"/>
      <c r="K82" s="424">
        <v>1</v>
      </c>
      <c r="L82" s="425">
        <v>2</v>
      </c>
      <c r="M82" s="425">
        <f t="shared" si="0"/>
        <v>2</v>
      </c>
    </row>
    <row r="83" spans="1:13" ht="21.75" customHeight="1">
      <c r="A83" s="54"/>
      <c r="B83" s="442"/>
      <c r="C83" s="731"/>
      <c r="D83" s="815" t="s">
        <v>223</v>
      </c>
      <c r="E83" s="815"/>
      <c r="F83" s="815"/>
      <c r="G83" s="815"/>
      <c r="H83" s="660"/>
      <c r="I83" s="661"/>
      <c r="J83" s="662"/>
      <c r="K83" s="663"/>
      <c r="L83" s="664"/>
      <c r="M83" s="654">
        <f>SUM(M68:M82)</f>
        <v>30</v>
      </c>
    </row>
    <row r="84" spans="1:13" ht="21.75" customHeight="1">
      <c r="A84" s="54"/>
      <c r="B84" s="526" t="s">
        <v>61</v>
      </c>
      <c r="C84" s="812" t="s">
        <v>44</v>
      </c>
      <c r="D84" s="813"/>
      <c r="E84" s="813"/>
      <c r="F84" s="813"/>
      <c r="G84" s="814"/>
      <c r="H84" s="525"/>
      <c r="I84" s="497"/>
      <c r="J84" s="488"/>
      <c r="K84" s="490"/>
      <c r="L84" s="490"/>
      <c r="M84" s="490"/>
    </row>
    <row r="85" spans="1:13" ht="21.75" customHeight="1">
      <c r="A85" s="692"/>
      <c r="B85" s="526" t="s">
        <v>62</v>
      </c>
      <c r="C85" s="812" t="s">
        <v>37</v>
      </c>
      <c r="D85" s="813"/>
      <c r="E85" s="813"/>
      <c r="F85" s="813"/>
      <c r="G85" s="814"/>
      <c r="H85" s="525"/>
      <c r="I85" s="497"/>
      <c r="J85" s="488"/>
      <c r="K85" s="490"/>
      <c r="L85" s="490"/>
      <c r="M85" s="490"/>
    </row>
    <row r="86" spans="1:13" ht="21.75" customHeight="1">
      <c r="A86" s="692"/>
      <c r="B86" s="526" t="s">
        <v>11</v>
      </c>
      <c r="C86" s="812" t="s">
        <v>45</v>
      </c>
      <c r="D86" s="813"/>
      <c r="E86" s="813"/>
      <c r="F86" s="813"/>
      <c r="G86" s="814"/>
      <c r="H86" s="525"/>
      <c r="I86" s="497"/>
      <c r="J86" s="488"/>
      <c r="K86" s="490"/>
      <c r="L86" s="490"/>
      <c r="M86" s="490"/>
    </row>
    <row r="87" spans="1:13" ht="21.75" customHeight="1">
      <c r="A87" s="54"/>
      <c r="B87" s="526" t="s">
        <v>125</v>
      </c>
      <c r="C87" s="812" t="s">
        <v>46</v>
      </c>
      <c r="D87" s="813"/>
      <c r="E87" s="813"/>
      <c r="F87" s="813"/>
      <c r="G87" s="814"/>
      <c r="H87" s="525"/>
      <c r="I87" s="497"/>
      <c r="J87" s="488"/>
      <c r="K87" s="490"/>
      <c r="L87" s="490"/>
      <c r="M87" s="490"/>
    </row>
    <row r="88" spans="1:13" ht="30.75" customHeight="1">
      <c r="A88" s="54"/>
      <c r="B88" s="498" t="s">
        <v>127</v>
      </c>
      <c r="C88" s="819" t="s">
        <v>128</v>
      </c>
      <c r="D88" s="823"/>
      <c r="E88" s="823"/>
      <c r="F88" s="823"/>
      <c r="G88" s="820"/>
      <c r="H88" s="525"/>
      <c r="I88" s="497"/>
      <c r="J88" s="488"/>
      <c r="K88" s="490"/>
      <c r="L88" s="490"/>
      <c r="M88" s="490"/>
    </row>
    <row r="89" spans="1:13" ht="24" customHeight="1">
      <c r="A89" s="710"/>
      <c r="B89" s="498" t="s">
        <v>129</v>
      </c>
      <c r="C89" s="819" t="s">
        <v>130</v>
      </c>
      <c r="D89" s="823"/>
      <c r="E89" s="823"/>
      <c r="F89" s="823"/>
      <c r="G89" s="823"/>
      <c r="H89" s="820"/>
      <c r="I89" s="497"/>
      <c r="J89" s="488"/>
      <c r="K89" s="490"/>
      <c r="L89" s="490"/>
      <c r="M89" s="490"/>
    </row>
    <row r="90" spans="1:13" ht="24.75" customHeight="1">
      <c r="A90" s="529"/>
      <c r="B90" s="530" t="s">
        <v>131</v>
      </c>
      <c r="C90" s="819" t="s">
        <v>132</v>
      </c>
      <c r="D90" s="823"/>
      <c r="E90" s="823"/>
      <c r="F90" s="823"/>
      <c r="G90" s="823"/>
      <c r="H90" s="823"/>
      <c r="I90" s="820"/>
      <c r="J90" s="533"/>
      <c r="K90" s="534"/>
      <c r="L90" s="534"/>
      <c r="M90" s="534"/>
    </row>
    <row r="91" spans="1:13" ht="21.75" customHeight="1">
      <c r="A91" s="529"/>
      <c r="B91" s="535"/>
      <c r="C91" s="536" t="s">
        <v>90</v>
      </c>
      <c r="D91" s="816" t="s">
        <v>133</v>
      </c>
      <c r="E91" s="817"/>
      <c r="F91" s="817"/>
      <c r="G91" s="818"/>
      <c r="H91" s="531"/>
      <c r="I91" s="532"/>
      <c r="J91" s="533"/>
      <c r="K91" s="534"/>
      <c r="L91" s="534"/>
      <c r="M91" s="534"/>
    </row>
    <row r="92" spans="1:13" ht="21.75" customHeight="1">
      <c r="A92" s="529"/>
      <c r="B92" s="537"/>
      <c r="C92" s="536" t="s">
        <v>92</v>
      </c>
      <c r="D92" s="816" t="s">
        <v>134</v>
      </c>
      <c r="E92" s="817"/>
      <c r="F92" s="817"/>
      <c r="G92" s="818"/>
      <c r="H92" s="531"/>
      <c r="I92" s="532"/>
      <c r="J92" s="533"/>
      <c r="K92" s="534"/>
      <c r="L92" s="534"/>
      <c r="M92" s="534"/>
    </row>
    <row r="93" spans="1:13" ht="21.75" customHeight="1">
      <c r="A93" s="513"/>
      <c r="B93" s="501"/>
      <c r="C93" s="536" t="s">
        <v>93</v>
      </c>
      <c r="D93" s="816" t="s">
        <v>135</v>
      </c>
      <c r="E93" s="817"/>
      <c r="F93" s="817"/>
      <c r="G93" s="818"/>
      <c r="H93" s="525"/>
      <c r="I93" s="497"/>
      <c r="J93" s="488"/>
      <c r="K93" s="490"/>
      <c r="L93" s="490"/>
      <c r="M93" s="490"/>
    </row>
    <row r="94" spans="1:13" ht="21.75" customHeight="1">
      <c r="A94" s="513"/>
      <c r="B94" s="535"/>
      <c r="C94" s="538" t="s">
        <v>95</v>
      </c>
      <c r="D94" s="816" t="s">
        <v>136</v>
      </c>
      <c r="E94" s="817"/>
      <c r="F94" s="817"/>
      <c r="G94" s="818"/>
      <c r="H94" s="525"/>
      <c r="I94" s="497"/>
      <c r="J94" s="488"/>
      <c r="K94" s="490"/>
      <c r="L94" s="490"/>
      <c r="M94" s="490"/>
    </row>
    <row r="95" spans="1:13" ht="21.75" customHeight="1">
      <c r="A95" s="513"/>
      <c r="B95" s="535"/>
      <c r="C95" s="538" t="s">
        <v>97</v>
      </c>
      <c r="D95" s="816" t="s">
        <v>137</v>
      </c>
      <c r="E95" s="817"/>
      <c r="F95" s="817"/>
      <c r="G95" s="818"/>
      <c r="H95" s="525"/>
      <c r="I95" s="497"/>
      <c r="J95" s="488"/>
      <c r="K95" s="490"/>
      <c r="L95" s="490"/>
      <c r="M95" s="490"/>
    </row>
    <row r="96" spans="1:13" ht="21.75" customHeight="1">
      <c r="A96" s="529"/>
      <c r="B96" s="501"/>
      <c r="C96" s="538" t="s">
        <v>99</v>
      </c>
      <c r="D96" s="816" t="s">
        <v>138</v>
      </c>
      <c r="E96" s="817"/>
      <c r="F96" s="817"/>
      <c r="G96" s="818"/>
      <c r="H96" s="525"/>
      <c r="I96" s="497"/>
      <c r="J96" s="488"/>
      <c r="K96" s="490"/>
      <c r="L96" s="490"/>
      <c r="M96" s="490"/>
    </row>
    <row r="97" spans="1:13" ht="21.75" customHeight="1">
      <c r="A97" s="513"/>
      <c r="B97" s="539"/>
      <c r="C97" s="538" t="s">
        <v>101</v>
      </c>
      <c r="D97" s="816" t="s">
        <v>139</v>
      </c>
      <c r="E97" s="817"/>
      <c r="F97" s="817"/>
      <c r="G97" s="818"/>
      <c r="H97" s="525"/>
      <c r="I97" s="497"/>
      <c r="J97" s="488"/>
      <c r="K97" s="490"/>
      <c r="L97" s="490"/>
      <c r="M97" s="490"/>
    </row>
    <row r="98" spans="1:13" ht="24" customHeight="1">
      <c r="A98" s="554"/>
      <c r="B98" s="665"/>
      <c r="C98" s="667" t="s">
        <v>205</v>
      </c>
      <c r="D98" s="667"/>
      <c r="E98" s="667"/>
      <c r="F98" s="667"/>
      <c r="G98" s="667"/>
      <c r="H98" s="668"/>
      <c r="I98" s="651"/>
      <c r="J98" s="652"/>
      <c r="K98" s="666"/>
      <c r="L98" s="666"/>
      <c r="M98" s="654">
        <v>327.5</v>
      </c>
    </row>
    <row r="99" spans="1:13" ht="28.5" customHeight="1">
      <c r="A99" s="701" t="s">
        <v>48</v>
      </c>
      <c r="B99" s="828" t="s">
        <v>140</v>
      </c>
      <c r="C99" s="815"/>
      <c r="D99" s="815"/>
      <c r="E99" s="815"/>
      <c r="F99" s="815"/>
      <c r="G99" s="827"/>
      <c r="H99" s="702"/>
      <c r="I99" s="656"/>
      <c r="J99" s="657"/>
      <c r="K99" s="658"/>
      <c r="L99" s="658"/>
      <c r="M99" s="658"/>
    </row>
    <row r="100" spans="1:13" ht="19.5" customHeight="1">
      <c r="A100" s="513"/>
      <c r="B100" s="540" t="s">
        <v>55</v>
      </c>
      <c r="C100" s="812" t="s">
        <v>26</v>
      </c>
      <c r="D100" s="813"/>
      <c r="E100" s="813"/>
      <c r="F100" s="813"/>
      <c r="G100" s="814"/>
      <c r="H100" s="541"/>
      <c r="I100" s="497"/>
      <c r="J100" s="488"/>
      <c r="K100" s="490"/>
      <c r="L100" s="490"/>
      <c r="M100" s="490"/>
    </row>
    <row r="101" spans="1:13" ht="19.5" customHeight="1">
      <c r="A101" s="513"/>
      <c r="B101" s="542"/>
      <c r="C101" s="543">
        <v>1</v>
      </c>
      <c r="D101" s="819" t="s">
        <v>141</v>
      </c>
      <c r="E101" s="823"/>
      <c r="F101" s="823"/>
      <c r="G101" s="820"/>
      <c r="H101" s="541"/>
      <c r="I101" s="497"/>
      <c r="J101" s="488"/>
      <c r="K101" s="490"/>
      <c r="L101" s="490"/>
      <c r="M101" s="490"/>
    </row>
    <row r="102" spans="1:13" ht="18.75" customHeight="1">
      <c r="A102" s="513"/>
      <c r="B102" s="542"/>
      <c r="C102" s="515"/>
      <c r="D102" s="540" t="s">
        <v>19</v>
      </c>
      <c r="E102" s="822" t="s">
        <v>142</v>
      </c>
      <c r="F102" s="822"/>
      <c r="G102" s="822"/>
      <c r="H102" s="544"/>
      <c r="I102" s="497"/>
      <c r="J102" s="488"/>
      <c r="K102" s="490"/>
      <c r="L102" s="490"/>
      <c r="M102" s="490"/>
    </row>
    <row r="103" spans="1:13" ht="21" customHeight="1">
      <c r="A103" s="694"/>
      <c r="B103" s="510"/>
      <c r="C103" s="703"/>
      <c r="D103" s="540" t="s">
        <v>143</v>
      </c>
      <c r="E103" s="821" t="s">
        <v>144</v>
      </c>
      <c r="F103" s="821"/>
      <c r="G103" s="821"/>
      <c r="H103" s="544"/>
      <c r="I103" s="497"/>
      <c r="J103" s="488"/>
      <c r="K103" s="490"/>
      <c r="L103" s="490"/>
      <c r="M103" s="490"/>
    </row>
    <row r="104" spans="1:13" ht="21" customHeight="1">
      <c r="A104" s="513"/>
      <c r="B104" s="441"/>
      <c r="C104" s="546"/>
      <c r="D104" s="441"/>
      <c r="E104" s="545" t="s">
        <v>30</v>
      </c>
      <c r="F104" s="821" t="s">
        <v>237</v>
      </c>
      <c r="G104" s="821"/>
      <c r="H104" s="544"/>
      <c r="I104" s="497"/>
      <c r="J104" s="488"/>
      <c r="K104" s="490"/>
      <c r="L104" s="490"/>
      <c r="M104" s="490"/>
    </row>
    <row r="105" spans="1:13" ht="23.25" customHeight="1">
      <c r="A105" s="694"/>
      <c r="B105" s="510"/>
      <c r="C105" s="693"/>
      <c r="D105" s="510"/>
      <c r="E105" s="627" t="s">
        <v>23</v>
      </c>
      <c r="F105" s="837" t="s">
        <v>243</v>
      </c>
      <c r="G105" s="838"/>
      <c r="H105" s="839"/>
      <c r="I105" s="294"/>
      <c r="J105" s="547"/>
      <c r="K105" s="256"/>
      <c r="L105" s="256"/>
      <c r="M105" s="256"/>
    </row>
    <row r="106" spans="1:13" ht="135" customHeight="1">
      <c r="A106" s="513"/>
      <c r="B106" s="441"/>
      <c r="C106" s="546"/>
      <c r="D106" s="441"/>
      <c r="E106" s="191">
        <v>1</v>
      </c>
      <c r="F106" s="819" t="s">
        <v>384</v>
      </c>
      <c r="G106" s="820"/>
      <c r="H106" s="272" t="s">
        <v>413</v>
      </c>
      <c r="I106" s="294" t="s">
        <v>389</v>
      </c>
      <c r="J106" s="255"/>
      <c r="K106" s="255">
        <v>1</v>
      </c>
      <c r="L106" s="256">
        <v>25</v>
      </c>
      <c r="M106" s="256">
        <v>25</v>
      </c>
    </row>
    <row r="107" spans="1:13" ht="151.5" customHeight="1">
      <c r="A107" s="513"/>
      <c r="B107" s="441"/>
      <c r="C107" s="546"/>
      <c r="D107" s="441"/>
      <c r="E107" s="191">
        <v>2</v>
      </c>
      <c r="F107" s="819" t="s">
        <v>390</v>
      </c>
      <c r="G107" s="820"/>
      <c r="H107" s="272" t="s">
        <v>391</v>
      </c>
      <c r="I107" s="294" t="s">
        <v>389</v>
      </c>
      <c r="J107" s="255"/>
      <c r="K107" s="255">
        <v>1</v>
      </c>
      <c r="L107" s="256">
        <v>25</v>
      </c>
      <c r="M107" s="256">
        <v>25</v>
      </c>
    </row>
    <row r="108" spans="1:13" ht="98.25" customHeight="1">
      <c r="A108" s="513"/>
      <c r="B108" s="441"/>
      <c r="C108" s="546"/>
      <c r="D108" s="441"/>
      <c r="E108" s="191">
        <v>3</v>
      </c>
      <c r="F108" s="819" t="s">
        <v>387</v>
      </c>
      <c r="G108" s="820"/>
      <c r="H108" s="272" t="s">
        <v>385</v>
      </c>
      <c r="I108" s="294" t="s">
        <v>389</v>
      </c>
      <c r="J108" s="255"/>
      <c r="K108" s="255">
        <v>1</v>
      </c>
      <c r="L108" s="256">
        <v>25</v>
      </c>
      <c r="M108" s="256">
        <v>2.5</v>
      </c>
    </row>
    <row r="109" spans="1:13" ht="21" customHeight="1">
      <c r="A109" s="513"/>
      <c r="B109" s="441"/>
      <c r="C109" s="546"/>
      <c r="D109" s="441"/>
      <c r="E109" s="545"/>
      <c r="F109" s="815" t="s">
        <v>190</v>
      </c>
      <c r="G109" s="815"/>
      <c r="H109" s="815"/>
      <c r="I109" s="815"/>
      <c r="J109" s="660"/>
      <c r="K109" s="661"/>
      <c r="L109" s="662"/>
      <c r="M109" s="270">
        <f>SUM(M106:M108)</f>
        <v>52.5</v>
      </c>
    </row>
    <row r="110" spans="1:13" ht="21" customHeight="1">
      <c r="A110" s="694"/>
      <c r="B110" s="510"/>
      <c r="C110" s="693"/>
      <c r="D110" s="510"/>
      <c r="E110" s="627" t="s">
        <v>24</v>
      </c>
      <c r="F110" s="837" t="s">
        <v>227</v>
      </c>
      <c r="G110" s="838"/>
      <c r="H110" s="839"/>
      <c r="I110" s="294"/>
      <c r="J110" s="547"/>
      <c r="K110" s="256"/>
      <c r="L110" s="256"/>
      <c r="M110" s="256"/>
    </row>
    <row r="111" spans="1:13" ht="115.5" customHeight="1">
      <c r="A111" s="631"/>
      <c r="B111" s="516"/>
      <c r="C111" s="527"/>
      <c r="D111" s="516"/>
      <c r="E111" s="191">
        <v>1</v>
      </c>
      <c r="F111" s="819" t="str">
        <f>'B. PENELITIAN'!C41</f>
        <v>Jurnal Nasional Peringkat 3 sebagai Penulis Kedua dengan Judul:Tathwîr Wihdah Dirâsiyyah fî‘Ilman-Nahwili Thalabah bi al-Ma’had As-Salafiy</v>
      </c>
      <c r="G111" s="820"/>
      <c r="H111" s="272" t="s">
        <v>322</v>
      </c>
      <c r="I111" s="294" t="s">
        <v>189</v>
      </c>
      <c r="J111" s="721"/>
      <c r="K111" s="255">
        <v>1</v>
      </c>
      <c r="L111" s="256">
        <v>20</v>
      </c>
      <c r="M111" s="256">
        <v>20</v>
      </c>
    </row>
    <row r="112" spans="1:13" ht="115.5" customHeight="1">
      <c r="A112" s="631"/>
      <c r="B112" s="516"/>
      <c r="C112" s="527"/>
      <c r="D112" s="516"/>
      <c r="E112" s="759">
        <v>2</v>
      </c>
      <c r="F112" s="819" t="str">
        <f>'B. PENELITIAN'!C43</f>
        <v>Jurnal Nasional Peringkat 4 sebagai Penulis  dengan Judul: Interactive Media Development of Articulate Storyline Application for MTs Level Arabic Learning</v>
      </c>
      <c r="G112" s="820"/>
      <c r="H112" s="272" t="s">
        <v>321</v>
      </c>
      <c r="I112" s="294" t="s">
        <v>189</v>
      </c>
      <c r="J112" s="721"/>
      <c r="K112" s="255">
        <v>1</v>
      </c>
      <c r="L112" s="256">
        <v>20</v>
      </c>
      <c r="M112" s="256">
        <v>20</v>
      </c>
    </row>
    <row r="113" spans="1:13" ht="115.5" customHeight="1">
      <c r="A113" s="631"/>
      <c r="B113" s="516"/>
      <c r="C113" s="527"/>
      <c r="D113" s="516"/>
      <c r="E113" s="759">
        <v>3</v>
      </c>
      <c r="F113" s="819" t="str">
        <f>'B. PENELITIAN'!C44</f>
        <v>Jurnal Nasional Peringkat 4 sebagai Penulis  dengan Judul: Pengembangan Media Pembelajaran Bahasa Arab Berbasis Android Untuk Maharat Al Istima’ Kelas 8 SMP</v>
      </c>
      <c r="G113" s="820"/>
      <c r="H113" s="272" t="s">
        <v>323</v>
      </c>
      <c r="I113" s="294" t="s">
        <v>189</v>
      </c>
      <c r="J113" s="721"/>
      <c r="K113" s="255">
        <v>1</v>
      </c>
      <c r="L113" s="256">
        <v>20</v>
      </c>
      <c r="M113" s="256">
        <v>20</v>
      </c>
    </row>
    <row r="114" spans="1:13" ht="115.5" customHeight="1">
      <c r="A114" s="631"/>
      <c r="B114" s="516"/>
      <c r="C114" s="527"/>
      <c r="D114" s="516"/>
      <c r="E114" s="191">
        <v>4</v>
      </c>
      <c r="F114" s="819" t="e">
        <f>'B. PENELITIAN'!#REF!</f>
        <v>#REF!</v>
      </c>
      <c r="G114" s="820"/>
      <c r="H114" s="272" t="s">
        <v>324</v>
      </c>
      <c r="I114" s="294"/>
      <c r="J114" s="721"/>
      <c r="K114" s="255">
        <v>1</v>
      </c>
      <c r="L114" s="256">
        <v>20</v>
      </c>
      <c r="M114" s="256">
        <v>20</v>
      </c>
    </row>
    <row r="115" spans="1:13" ht="115.5" customHeight="1">
      <c r="A115" s="631"/>
      <c r="B115" s="516"/>
      <c r="C115" s="527"/>
      <c r="D115" s="516"/>
      <c r="E115" s="191">
        <v>5</v>
      </c>
      <c r="F115" s="819" t="e">
        <f>'B. PENELITIAN'!#REF!</f>
        <v>#REF!</v>
      </c>
      <c r="G115" s="820"/>
      <c r="H115" s="272" t="s">
        <v>320</v>
      </c>
      <c r="I115" s="294"/>
      <c r="J115" s="721"/>
      <c r="K115" s="255">
        <v>1</v>
      </c>
      <c r="L115" s="256">
        <v>20</v>
      </c>
      <c r="M115" s="256">
        <v>20</v>
      </c>
    </row>
    <row r="116" spans="1:13" ht="102" customHeight="1">
      <c r="A116" s="631"/>
      <c r="B116" s="516"/>
      <c r="C116" s="527"/>
      <c r="D116" s="516"/>
      <c r="E116" s="191">
        <v>6</v>
      </c>
      <c r="F116" s="819" t="e">
        <f>'B. PENELITIAN'!#REF!</f>
        <v>#REF!</v>
      </c>
      <c r="G116" s="820"/>
      <c r="H116" s="748" t="s">
        <v>326</v>
      </c>
      <c r="I116" s="294"/>
      <c r="J116" s="721"/>
      <c r="K116" s="255">
        <v>1</v>
      </c>
      <c r="L116" s="256">
        <v>20</v>
      </c>
      <c r="M116" s="256">
        <v>8</v>
      </c>
    </row>
    <row r="117" spans="1:13" ht="75.75" customHeight="1">
      <c r="A117" s="631"/>
      <c r="B117" s="516"/>
      <c r="C117" s="527"/>
      <c r="D117" s="516"/>
      <c r="E117" s="191">
        <v>7</v>
      </c>
      <c r="F117" s="819" t="e">
        <f>'B. PENELITIAN'!#REF!</f>
        <v>#REF!</v>
      </c>
      <c r="G117" s="820"/>
      <c r="H117" s="748" t="s">
        <v>328</v>
      </c>
      <c r="I117" s="294"/>
      <c r="J117" s="721"/>
      <c r="K117" s="255">
        <v>1</v>
      </c>
      <c r="L117" s="256">
        <v>20</v>
      </c>
      <c r="M117" s="256">
        <v>2</v>
      </c>
    </row>
    <row r="118" spans="1:13" ht="101.25" customHeight="1">
      <c r="A118" s="631"/>
      <c r="B118" s="516"/>
      <c r="C118" s="527"/>
      <c r="D118" s="516"/>
      <c r="E118" s="191">
        <v>8</v>
      </c>
      <c r="F118" s="819" t="e">
        <f>'B. PENELITIAN'!#REF!</f>
        <v>#REF!</v>
      </c>
      <c r="G118" s="820"/>
      <c r="H118" s="748" t="s">
        <v>332</v>
      </c>
      <c r="I118" s="294"/>
      <c r="J118" s="721"/>
      <c r="K118" s="255">
        <v>1</v>
      </c>
      <c r="L118" s="256">
        <v>20</v>
      </c>
      <c r="M118" s="256">
        <v>2.6</v>
      </c>
    </row>
    <row r="119" spans="1:13" ht="88.5" customHeight="1">
      <c r="A119" s="631"/>
      <c r="B119" s="516"/>
      <c r="C119" s="527"/>
      <c r="D119" s="516"/>
      <c r="E119" s="191">
        <v>9</v>
      </c>
      <c r="F119" s="819" t="e">
        <f>'B. PENELITIAN'!#REF!</f>
        <v>#REF!</v>
      </c>
      <c r="G119" s="820"/>
      <c r="H119" s="748" t="s">
        <v>327</v>
      </c>
      <c r="I119" s="294"/>
      <c r="J119" s="721"/>
      <c r="K119" s="255">
        <v>1</v>
      </c>
      <c r="L119" s="256">
        <v>20</v>
      </c>
      <c r="M119" s="256">
        <v>4</v>
      </c>
    </row>
    <row r="120" spans="1:13" ht="18.75" customHeight="1">
      <c r="A120" s="554"/>
      <c r="B120" s="523"/>
      <c r="C120" s="548"/>
      <c r="D120" s="523"/>
      <c r="E120" s="698"/>
      <c r="F120" s="815" t="s">
        <v>190</v>
      </c>
      <c r="G120" s="815"/>
      <c r="H120" s="815"/>
      <c r="I120" s="815"/>
      <c r="J120" s="660"/>
      <c r="K120" s="661"/>
      <c r="L120" s="662"/>
      <c r="M120" s="270">
        <f>SUM(M111:M119)</f>
        <v>116.6</v>
      </c>
    </row>
    <row r="121" spans="1:13" ht="18.75" customHeight="1">
      <c r="A121" s="513"/>
      <c r="B121" s="441"/>
      <c r="C121" s="546"/>
      <c r="D121" s="441"/>
      <c r="E121" s="545" t="s">
        <v>204</v>
      </c>
      <c r="F121" s="812" t="s">
        <v>265</v>
      </c>
      <c r="G121" s="813"/>
      <c r="H121" s="814"/>
      <c r="I121" s="294"/>
      <c r="J121" s="547"/>
      <c r="K121" s="256"/>
      <c r="L121" s="256"/>
      <c r="M121" s="256"/>
    </row>
    <row r="122" spans="1:13" ht="18" customHeight="1">
      <c r="A122" s="696"/>
      <c r="B122" s="510"/>
      <c r="C122" s="693"/>
      <c r="D122" s="540" t="s">
        <v>20</v>
      </c>
      <c r="E122" s="821" t="s">
        <v>145</v>
      </c>
      <c r="F122" s="821"/>
      <c r="G122" s="821"/>
      <c r="H122" s="544"/>
      <c r="I122" s="518"/>
      <c r="J122" s="519"/>
      <c r="K122" s="519"/>
      <c r="L122" s="519"/>
      <c r="M122" s="519"/>
    </row>
    <row r="123" spans="1:13" ht="21.75" customHeight="1">
      <c r="A123" s="54"/>
      <c r="B123" s="510" t="s">
        <v>56</v>
      </c>
      <c r="C123" s="812" t="s">
        <v>146</v>
      </c>
      <c r="D123" s="813"/>
      <c r="E123" s="813"/>
      <c r="F123" s="813"/>
      <c r="G123" s="814"/>
      <c r="H123" s="541"/>
      <c r="I123" s="497"/>
      <c r="J123" s="488"/>
      <c r="K123" s="490"/>
      <c r="L123" s="490"/>
      <c r="M123" s="490"/>
    </row>
    <row r="124" spans="1:13" ht="21.75" customHeight="1">
      <c r="A124" s="692"/>
      <c r="B124" s="510" t="s">
        <v>57</v>
      </c>
      <c r="C124" s="812" t="s">
        <v>147</v>
      </c>
      <c r="D124" s="813"/>
      <c r="E124" s="813"/>
      <c r="F124" s="813"/>
      <c r="G124" s="814"/>
      <c r="H124" s="541"/>
      <c r="I124" s="497"/>
      <c r="J124" s="488"/>
      <c r="K124" s="490"/>
      <c r="L124" s="490"/>
      <c r="M124" s="490"/>
    </row>
    <row r="125" spans="1:13" ht="21" customHeight="1">
      <c r="A125" s="54"/>
      <c r="B125" s="549" t="s">
        <v>58</v>
      </c>
      <c r="C125" s="819" t="s">
        <v>148</v>
      </c>
      <c r="D125" s="823"/>
      <c r="E125" s="823"/>
      <c r="F125" s="823"/>
      <c r="G125" s="820"/>
      <c r="H125" s="544"/>
      <c r="I125" s="497"/>
      <c r="J125" s="488"/>
      <c r="K125" s="490"/>
      <c r="L125" s="490"/>
      <c r="M125" s="490"/>
    </row>
    <row r="126" spans="1:13" ht="33" customHeight="1">
      <c r="A126" s="54"/>
      <c r="B126" s="549" t="s">
        <v>59</v>
      </c>
      <c r="C126" s="819" t="s">
        <v>149</v>
      </c>
      <c r="D126" s="823"/>
      <c r="E126" s="823"/>
      <c r="F126" s="823"/>
      <c r="G126" s="820"/>
      <c r="H126" s="544"/>
      <c r="I126" s="497"/>
      <c r="J126" s="488"/>
      <c r="K126" s="490"/>
      <c r="L126" s="490"/>
      <c r="M126" s="490"/>
    </row>
    <row r="127" spans="1:13" ht="24" customHeight="1">
      <c r="A127" s="631"/>
      <c r="B127" s="695"/>
      <c r="C127" s="667" t="s">
        <v>206</v>
      </c>
      <c r="D127" s="667"/>
      <c r="E127" s="667"/>
      <c r="F127" s="667"/>
      <c r="G127" s="667"/>
      <c r="H127" s="668"/>
      <c r="I127" s="651"/>
      <c r="J127" s="652"/>
      <c r="K127" s="666"/>
      <c r="L127" s="666"/>
      <c r="M127" s="654">
        <v>144.6</v>
      </c>
    </row>
    <row r="128" spans="1:13" ht="28.5" customHeight="1">
      <c r="A128" s="701" t="s">
        <v>49</v>
      </c>
      <c r="B128" s="751" t="s">
        <v>150</v>
      </c>
      <c r="C128" s="667"/>
      <c r="D128" s="752"/>
      <c r="E128" s="752"/>
      <c r="F128" s="752"/>
      <c r="G128" s="752"/>
      <c r="H128" s="753"/>
      <c r="I128" s="754"/>
      <c r="J128" s="657"/>
      <c r="K128" s="658"/>
      <c r="L128" s="658"/>
      <c r="M128" s="658"/>
    </row>
    <row r="129" spans="1:13" ht="21.75" customHeight="1">
      <c r="A129" s="513"/>
      <c r="B129" s="510" t="s">
        <v>55</v>
      </c>
      <c r="C129" s="812" t="s">
        <v>151</v>
      </c>
      <c r="D129" s="813"/>
      <c r="E129" s="813"/>
      <c r="F129" s="813"/>
      <c r="G129" s="813"/>
      <c r="H129" s="511"/>
      <c r="I129" s="499"/>
      <c r="J129" s="488"/>
      <c r="K129" s="490"/>
      <c r="L129" s="490"/>
      <c r="M129" s="490"/>
    </row>
    <row r="130" spans="1:13" ht="21.75" customHeight="1">
      <c r="A130" s="513"/>
      <c r="B130" s="549" t="s">
        <v>56</v>
      </c>
      <c r="C130" s="551" t="s">
        <v>152</v>
      </c>
      <c r="D130" s="552"/>
      <c r="E130" s="552"/>
      <c r="F130" s="552"/>
      <c r="G130" s="552"/>
      <c r="H130" s="511"/>
      <c r="I130" s="553"/>
      <c r="J130" s="485"/>
      <c r="K130" s="528"/>
      <c r="L130" s="528"/>
      <c r="M130" s="528"/>
    </row>
    <row r="131" spans="1:13" ht="21.75" customHeight="1">
      <c r="A131" s="513"/>
      <c r="B131" s="549" t="s">
        <v>57</v>
      </c>
      <c r="C131" s="819" t="s">
        <v>153</v>
      </c>
      <c r="D131" s="823"/>
      <c r="E131" s="823"/>
      <c r="F131" s="823"/>
      <c r="G131" s="823"/>
      <c r="H131" s="820"/>
      <c r="I131" s="497"/>
      <c r="J131" s="488"/>
      <c r="K131" s="490"/>
      <c r="L131" s="490"/>
      <c r="M131" s="490"/>
    </row>
    <row r="132" spans="1:13" ht="21.75" customHeight="1">
      <c r="A132" s="554"/>
      <c r="B132" s="523"/>
      <c r="C132" s="734">
        <v>1</v>
      </c>
      <c r="D132" s="837" t="s">
        <v>154</v>
      </c>
      <c r="E132" s="838"/>
      <c r="F132" s="838"/>
      <c r="G132" s="839"/>
      <c r="H132" s="555"/>
      <c r="I132" s="556"/>
      <c r="J132" s="557"/>
      <c r="K132" s="558"/>
      <c r="L132" s="559"/>
      <c r="M132" s="323"/>
    </row>
    <row r="133" spans="1:13" ht="62.25" customHeight="1">
      <c r="A133" s="631"/>
      <c r="B133" s="516"/>
      <c r="C133" s="293">
        <v>1</v>
      </c>
      <c r="D133" s="826" t="s">
        <v>306</v>
      </c>
      <c r="E133" s="826"/>
      <c r="F133" s="826"/>
      <c r="G133" s="826"/>
      <c r="H133" s="323" t="s">
        <v>307</v>
      </c>
      <c r="I133" s="350" t="s">
        <v>208</v>
      </c>
      <c r="J133" s="293"/>
      <c r="K133" s="347">
        <v>1</v>
      </c>
      <c r="L133" s="348">
        <v>2</v>
      </c>
      <c r="M133" s="348">
        <f aca="true" t="shared" si="1" ref="M133:M141">K133*L133</f>
        <v>2</v>
      </c>
    </row>
    <row r="134" spans="1:13" ht="62.25" customHeight="1">
      <c r="A134" s="631"/>
      <c r="B134" s="695"/>
      <c r="C134" s="293">
        <v>2</v>
      </c>
      <c r="D134" s="826" t="s">
        <v>308</v>
      </c>
      <c r="E134" s="826"/>
      <c r="F134" s="826"/>
      <c r="G134" s="826"/>
      <c r="H134" s="323" t="s">
        <v>309</v>
      </c>
      <c r="I134" s="350" t="s">
        <v>208</v>
      </c>
      <c r="J134" s="293"/>
      <c r="K134" s="347">
        <v>1</v>
      </c>
      <c r="L134" s="348">
        <v>2</v>
      </c>
      <c r="M134" s="348">
        <f t="shared" si="1"/>
        <v>2</v>
      </c>
    </row>
    <row r="135" spans="1:13" ht="60.75" customHeight="1">
      <c r="A135" s="631"/>
      <c r="B135" s="695"/>
      <c r="C135" s="293">
        <v>3</v>
      </c>
      <c r="D135" s="826" t="s">
        <v>310</v>
      </c>
      <c r="E135" s="826"/>
      <c r="F135" s="826"/>
      <c r="G135" s="826"/>
      <c r="H135" s="323" t="s">
        <v>311</v>
      </c>
      <c r="I135" s="350" t="s">
        <v>208</v>
      </c>
      <c r="J135" s="293"/>
      <c r="K135" s="347">
        <v>1</v>
      </c>
      <c r="L135" s="348">
        <v>2</v>
      </c>
      <c r="M135" s="348">
        <f t="shared" si="1"/>
        <v>2</v>
      </c>
    </row>
    <row r="136" spans="1:13" ht="70.5" customHeight="1">
      <c r="A136" s="631"/>
      <c r="B136" s="695"/>
      <c r="C136" s="293">
        <v>4</v>
      </c>
      <c r="D136" s="826" t="s">
        <v>316</v>
      </c>
      <c r="E136" s="826"/>
      <c r="F136" s="826"/>
      <c r="G136" s="826"/>
      <c r="H136" s="323" t="s">
        <v>313</v>
      </c>
      <c r="I136" s="350" t="s">
        <v>208</v>
      </c>
      <c r="J136" s="293"/>
      <c r="K136" s="347">
        <v>1</v>
      </c>
      <c r="L136" s="348">
        <v>2</v>
      </c>
      <c r="M136" s="348">
        <f t="shared" si="1"/>
        <v>2</v>
      </c>
    </row>
    <row r="137" spans="1:13" ht="70.5" customHeight="1">
      <c r="A137" s="631"/>
      <c r="B137" s="695"/>
      <c r="C137" s="293">
        <v>5</v>
      </c>
      <c r="D137" s="826" t="s">
        <v>317</v>
      </c>
      <c r="E137" s="826"/>
      <c r="F137" s="826"/>
      <c r="G137" s="826"/>
      <c r="H137" s="323" t="s">
        <v>313</v>
      </c>
      <c r="I137" s="350" t="s">
        <v>208</v>
      </c>
      <c r="J137" s="293"/>
      <c r="K137" s="347">
        <v>1</v>
      </c>
      <c r="L137" s="348">
        <v>2</v>
      </c>
      <c r="M137" s="348">
        <f t="shared" si="1"/>
        <v>2</v>
      </c>
    </row>
    <row r="138" spans="1:13" ht="62.25" customHeight="1">
      <c r="A138" s="631"/>
      <c r="B138" s="695"/>
      <c r="C138" s="293">
        <v>6</v>
      </c>
      <c r="D138" s="826" t="s">
        <v>312</v>
      </c>
      <c r="E138" s="826"/>
      <c r="F138" s="826"/>
      <c r="G138" s="826"/>
      <c r="H138" s="323" t="s">
        <v>313</v>
      </c>
      <c r="I138" s="350" t="s">
        <v>230</v>
      </c>
      <c r="J138" s="293"/>
      <c r="K138" s="347">
        <v>1</v>
      </c>
      <c r="L138" s="348">
        <v>2</v>
      </c>
      <c r="M138" s="348">
        <f t="shared" si="1"/>
        <v>2</v>
      </c>
    </row>
    <row r="139" spans="1:13" ht="72.75" customHeight="1">
      <c r="A139" s="631"/>
      <c r="B139" s="695"/>
      <c r="C139" s="293">
        <v>7</v>
      </c>
      <c r="D139" s="826" t="s">
        <v>314</v>
      </c>
      <c r="E139" s="826"/>
      <c r="F139" s="826"/>
      <c r="G139" s="826"/>
      <c r="H139" s="323" t="s">
        <v>313</v>
      </c>
      <c r="I139" s="350" t="s">
        <v>208</v>
      </c>
      <c r="J139" s="293"/>
      <c r="K139" s="347">
        <v>1</v>
      </c>
      <c r="L139" s="348">
        <v>2</v>
      </c>
      <c r="M139" s="348">
        <f t="shared" si="1"/>
        <v>2</v>
      </c>
    </row>
    <row r="140" spans="1:13" ht="71.25" customHeight="1">
      <c r="A140" s="631"/>
      <c r="B140" s="695"/>
      <c r="C140" s="293">
        <v>8</v>
      </c>
      <c r="D140" s="826" t="s">
        <v>314</v>
      </c>
      <c r="E140" s="826"/>
      <c r="F140" s="826"/>
      <c r="G140" s="826"/>
      <c r="H140" s="323" t="s">
        <v>313</v>
      </c>
      <c r="I140" s="350" t="s">
        <v>208</v>
      </c>
      <c r="J140" s="293"/>
      <c r="K140" s="347">
        <v>1</v>
      </c>
      <c r="L140" s="348">
        <v>2</v>
      </c>
      <c r="M140" s="348">
        <f t="shared" si="1"/>
        <v>2</v>
      </c>
    </row>
    <row r="141" spans="1:13" ht="73.5" customHeight="1">
      <c r="A141" s="631"/>
      <c r="B141" s="695"/>
      <c r="C141" s="293">
        <v>9</v>
      </c>
      <c r="D141" s="826" t="s">
        <v>315</v>
      </c>
      <c r="E141" s="826"/>
      <c r="F141" s="826"/>
      <c r="G141" s="826"/>
      <c r="H141" s="323" t="s">
        <v>313</v>
      </c>
      <c r="I141" s="350" t="s">
        <v>208</v>
      </c>
      <c r="J141" s="293"/>
      <c r="K141" s="347">
        <v>1</v>
      </c>
      <c r="L141" s="348">
        <v>2</v>
      </c>
      <c r="M141" s="348">
        <f t="shared" si="1"/>
        <v>2</v>
      </c>
    </row>
    <row r="142" spans="1:13" ht="22.5" customHeight="1">
      <c r="A142" s="554"/>
      <c r="B142" s="560"/>
      <c r="C142" s="669"/>
      <c r="D142" s="659"/>
      <c r="E142" s="815" t="s">
        <v>190</v>
      </c>
      <c r="F142" s="815"/>
      <c r="G142" s="815"/>
      <c r="H142" s="815"/>
      <c r="I142" s="815"/>
      <c r="J142" s="815"/>
      <c r="K142" s="827"/>
      <c r="L142" s="670"/>
      <c r="M142" s="671">
        <f>SUM(M133:M141)</f>
        <v>18</v>
      </c>
    </row>
    <row r="143" spans="1:13" ht="22.5" customHeight="1">
      <c r="A143" s="742"/>
      <c r="B143" s="743" t="s">
        <v>61</v>
      </c>
      <c r="C143" s="823" t="s">
        <v>331</v>
      </c>
      <c r="D143" s="823"/>
      <c r="E143" s="823"/>
      <c r="F143" s="823"/>
      <c r="G143" s="823"/>
      <c r="H143" s="820"/>
      <c r="I143" s="497"/>
      <c r="J143" s="488"/>
      <c r="K143" s="490"/>
      <c r="L143" s="490"/>
      <c r="M143" s="490"/>
    </row>
    <row r="144" spans="1:13" ht="51" customHeight="1">
      <c r="A144" s="742"/>
      <c r="B144" s="624">
        <v>1</v>
      </c>
      <c r="C144" s="819" t="s">
        <v>318</v>
      </c>
      <c r="D144" s="823"/>
      <c r="E144" s="823"/>
      <c r="F144" s="823"/>
      <c r="G144" s="820"/>
      <c r="H144" s="730" t="s">
        <v>319</v>
      </c>
      <c r="I144" s="497" t="s">
        <v>68</v>
      </c>
      <c r="J144" s="488"/>
      <c r="K144" s="294">
        <v>1</v>
      </c>
      <c r="L144" s="349">
        <v>0.5</v>
      </c>
      <c r="M144" s="349">
        <f>K144*L144</f>
        <v>0.5</v>
      </c>
    </row>
    <row r="145" spans="1:13" ht="23.25" customHeight="1">
      <c r="A145" s="554"/>
      <c r="B145" s="761"/>
      <c r="C145" s="828" t="s">
        <v>190</v>
      </c>
      <c r="D145" s="815"/>
      <c r="E145" s="815"/>
      <c r="F145" s="815"/>
      <c r="G145" s="815"/>
      <c r="H145" s="815"/>
      <c r="I145" s="815"/>
      <c r="J145" s="815"/>
      <c r="K145" s="827"/>
      <c r="L145" s="670"/>
      <c r="M145" s="671">
        <v>0.5</v>
      </c>
    </row>
    <row r="146" spans="1:13" ht="27.75" customHeight="1">
      <c r="A146" s="631"/>
      <c r="B146" s="889" t="s">
        <v>207</v>
      </c>
      <c r="C146" s="890"/>
      <c r="D146" s="890"/>
      <c r="E146" s="890"/>
      <c r="F146" s="890"/>
      <c r="G146" s="891"/>
      <c r="H146" s="672"/>
      <c r="I146" s="673"/>
      <c r="J146" s="657"/>
      <c r="K146" s="658"/>
      <c r="L146" s="658"/>
      <c r="M146" s="674">
        <v>18.5</v>
      </c>
    </row>
    <row r="147" spans="1:13" ht="27" customHeight="1">
      <c r="A147" s="755" t="s">
        <v>155</v>
      </c>
      <c r="B147" s="828" t="s">
        <v>156</v>
      </c>
      <c r="C147" s="815"/>
      <c r="D147" s="815"/>
      <c r="E147" s="815"/>
      <c r="F147" s="815"/>
      <c r="G147" s="827"/>
      <c r="H147" s="702"/>
      <c r="I147" s="656"/>
      <c r="J147" s="657"/>
      <c r="K147" s="658"/>
      <c r="L147" s="658"/>
      <c r="M147" s="658"/>
    </row>
    <row r="148" spans="1:13" ht="21" customHeight="1">
      <c r="A148" s="513"/>
      <c r="B148" s="562" t="s">
        <v>55</v>
      </c>
      <c r="C148" s="819" t="s">
        <v>157</v>
      </c>
      <c r="D148" s="823"/>
      <c r="E148" s="823"/>
      <c r="F148" s="823"/>
      <c r="G148" s="823"/>
      <c r="H148" s="820"/>
      <c r="I148" s="497"/>
      <c r="J148" s="488"/>
      <c r="K148" s="490"/>
      <c r="L148" s="490"/>
      <c r="M148" s="490"/>
    </row>
    <row r="149" spans="1:13" ht="21" customHeight="1">
      <c r="A149" s="513"/>
      <c r="B149" s="562" t="s">
        <v>56</v>
      </c>
      <c r="C149" s="819" t="s">
        <v>333</v>
      </c>
      <c r="D149" s="823"/>
      <c r="E149" s="823"/>
      <c r="F149" s="823"/>
      <c r="G149" s="823"/>
      <c r="H149" s="820"/>
      <c r="I149" s="497"/>
      <c r="J149" s="488"/>
      <c r="K149" s="490"/>
      <c r="L149" s="490"/>
      <c r="M149" s="490"/>
    </row>
    <row r="150" spans="1:13" ht="21.75" customHeight="1">
      <c r="A150" s="513"/>
      <c r="B150" s="526" t="s">
        <v>57</v>
      </c>
      <c r="C150" s="824" t="s">
        <v>27</v>
      </c>
      <c r="D150" s="824"/>
      <c r="E150" s="824"/>
      <c r="F150" s="824"/>
      <c r="G150" s="824"/>
      <c r="H150" s="525"/>
      <c r="I150" s="497"/>
      <c r="J150" s="488"/>
      <c r="K150" s="490"/>
      <c r="L150" s="490"/>
      <c r="M150" s="490"/>
    </row>
    <row r="151" spans="1:13" ht="46.5" customHeight="1">
      <c r="A151" s="513"/>
      <c r="B151" s="624">
        <v>1</v>
      </c>
      <c r="C151" s="819" t="e">
        <f>'D Penunjang'!#REF!</f>
        <v>#REF!</v>
      </c>
      <c r="D151" s="823"/>
      <c r="E151" s="823"/>
      <c r="F151" s="823"/>
      <c r="G151" s="820"/>
      <c r="H151" s="730" t="s">
        <v>290</v>
      </c>
      <c r="I151" s="497" t="s">
        <v>68</v>
      </c>
      <c r="J151" s="488"/>
      <c r="K151" s="294">
        <v>1</v>
      </c>
      <c r="L151" s="349">
        <v>1</v>
      </c>
      <c r="M151" s="349">
        <f>K151*L151</f>
        <v>1</v>
      </c>
    </row>
    <row r="152" spans="1:13" ht="46.5" customHeight="1">
      <c r="A152" s="513"/>
      <c r="B152" s="624">
        <v>2</v>
      </c>
      <c r="C152" s="819" t="e">
        <f>'D Penunjang'!#REF!</f>
        <v>#REF!</v>
      </c>
      <c r="D152" s="823"/>
      <c r="E152" s="823"/>
      <c r="F152" s="823"/>
      <c r="G152" s="820"/>
      <c r="H152" s="730" t="s">
        <v>291</v>
      </c>
      <c r="I152" s="497" t="s">
        <v>68</v>
      </c>
      <c r="J152" s="488"/>
      <c r="K152" s="294">
        <v>1</v>
      </c>
      <c r="L152" s="349">
        <v>1</v>
      </c>
      <c r="M152" s="349">
        <f>K152*L152</f>
        <v>1</v>
      </c>
    </row>
    <row r="153" spans="1:13" ht="47.25" customHeight="1">
      <c r="A153" s="513"/>
      <c r="B153" s="624">
        <v>3</v>
      </c>
      <c r="C153" s="819" t="e">
        <f>'D Penunjang'!#REF!</f>
        <v>#REF!</v>
      </c>
      <c r="D153" s="823"/>
      <c r="E153" s="823"/>
      <c r="F153" s="823"/>
      <c r="G153" s="820"/>
      <c r="H153" s="730" t="s">
        <v>292</v>
      </c>
      <c r="I153" s="497" t="s">
        <v>68</v>
      </c>
      <c r="J153" s="488"/>
      <c r="K153" s="294">
        <v>1</v>
      </c>
      <c r="L153" s="349">
        <v>1</v>
      </c>
      <c r="M153" s="349">
        <f>K153*L153</f>
        <v>1</v>
      </c>
    </row>
    <row r="154" spans="1:13" ht="21" customHeight="1">
      <c r="A154" s="513"/>
      <c r="B154" s="829" t="s">
        <v>236</v>
      </c>
      <c r="C154" s="830"/>
      <c r="D154" s="830"/>
      <c r="E154" s="830"/>
      <c r="F154" s="830"/>
      <c r="G154" s="830"/>
      <c r="H154" s="830"/>
      <c r="I154" s="830"/>
      <c r="J154" s="830"/>
      <c r="K154" s="831"/>
      <c r="L154" s="677"/>
      <c r="M154" s="674">
        <f>SUM(M151:M153)</f>
        <v>3</v>
      </c>
    </row>
    <row r="155" spans="1:13" ht="22.5" customHeight="1">
      <c r="A155" s="745"/>
      <c r="B155" s="516" t="s">
        <v>58</v>
      </c>
      <c r="C155" s="812" t="s">
        <v>334</v>
      </c>
      <c r="D155" s="813"/>
      <c r="E155" s="813"/>
      <c r="F155" s="813"/>
      <c r="G155" s="813"/>
      <c r="H155" s="813"/>
      <c r="I155" s="814"/>
      <c r="J155" s="488"/>
      <c r="K155" s="490"/>
      <c r="L155" s="490"/>
      <c r="M155" s="490"/>
    </row>
    <row r="156" spans="1:13" ht="22.5" customHeight="1">
      <c r="A156" s="745"/>
      <c r="B156" s="516" t="s">
        <v>59</v>
      </c>
      <c r="C156" s="812" t="s">
        <v>335</v>
      </c>
      <c r="D156" s="813"/>
      <c r="E156" s="813"/>
      <c r="F156" s="813"/>
      <c r="G156" s="813"/>
      <c r="H156" s="813"/>
      <c r="I156" s="814"/>
      <c r="J156" s="488"/>
      <c r="K156" s="490"/>
      <c r="L156" s="490"/>
      <c r="M156" s="490"/>
    </row>
    <row r="157" spans="1:13" ht="21" customHeight="1">
      <c r="A157" s="745"/>
      <c r="B157" s="509" t="s">
        <v>60</v>
      </c>
      <c r="C157" s="824" t="s">
        <v>29</v>
      </c>
      <c r="D157" s="824"/>
      <c r="E157" s="824"/>
      <c r="F157" s="824"/>
      <c r="G157" s="824"/>
      <c r="H157" s="525"/>
      <c r="I157" s="561"/>
      <c r="J157" s="488"/>
      <c r="K157" s="490"/>
      <c r="L157" s="490"/>
      <c r="M157" s="490"/>
    </row>
    <row r="158" spans="1:13" ht="19.5" customHeight="1">
      <c r="A158" s="744"/>
      <c r="B158" s="523"/>
      <c r="C158" s="734">
        <v>1</v>
      </c>
      <c r="D158" s="405" t="s">
        <v>158</v>
      </c>
      <c r="E158" s="564"/>
      <c r="F158" s="564"/>
      <c r="G158" s="565"/>
      <c r="H158" s="525"/>
      <c r="I158" s="561"/>
      <c r="J158" s="488"/>
      <c r="K158" s="490"/>
      <c r="L158" s="490"/>
      <c r="M158" s="490"/>
    </row>
    <row r="159" spans="1:13" ht="82.5" customHeight="1">
      <c r="A159" s="631"/>
      <c r="B159" s="516"/>
      <c r="C159" s="550"/>
      <c r="D159" s="505" t="s">
        <v>30</v>
      </c>
      <c r="E159" s="825" t="s">
        <v>293</v>
      </c>
      <c r="F159" s="825"/>
      <c r="G159" s="825"/>
      <c r="H159" s="646" t="s">
        <v>222</v>
      </c>
      <c r="I159" s="497" t="s">
        <v>68</v>
      </c>
      <c r="J159" s="488"/>
      <c r="K159" s="294">
        <v>1</v>
      </c>
      <c r="L159" s="349">
        <v>2</v>
      </c>
      <c r="M159" s="349">
        <f aca="true" t="shared" si="2" ref="M159:M166">K159*L159</f>
        <v>2</v>
      </c>
    </row>
    <row r="160" spans="1:13" ht="60.75" customHeight="1">
      <c r="A160" s="631"/>
      <c r="B160" s="516"/>
      <c r="C160" s="550"/>
      <c r="D160" s="505" t="s">
        <v>23</v>
      </c>
      <c r="E160" s="825" t="s">
        <v>294</v>
      </c>
      <c r="F160" s="825"/>
      <c r="G160" s="825"/>
      <c r="H160" s="646" t="s">
        <v>222</v>
      </c>
      <c r="I160" s="497" t="s">
        <v>68</v>
      </c>
      <c r="J160" s="488"/>
      <c r="K160" s="294">
        <v>1</v>
      </c>
      <c r="L160" s="349">
        <v>2</v>
      </c>
      <c r="M160" s="349">
        <f t="shared" si="2"/>
        <v>2</v>
      </c>
    </row>
    <row r="161" spans="1:13" ht="101.25" customHeight="1">
      <c r="A161" s="554"/>
      <c r="B161" s="523"/>
      <c r="C161" s="563"/>
      <c r="D161" s="746" t="s">
        <v>24</v>
      </c>
      <c r="E161" s="825" t="s">
        <v>295</v>
      </c>
      <c r="F161" s="825"/>
      <c r="G161" s="825"/>
      <c r="H161" s="646" t="s">
        <v>222</v>
      </c>
      <c r="I161" s="497" t="s">
        <v>68</v>
      </c>
      <c r="J161" s="488"/>
      <c r="K161" s="294">
        <v>1</v>
      </c>
      <c r="L161" s="349">
        <v>2</v>
      </c>
      <c r="M161" s="349">
        <f t="shared" si="2"/>
        <v>2</v>
      </c>
    </row>
    <row r="162" spans="1:13" ht="85.5" customHeight="1">
      <c r="A162" s="631"/>
      <c r="B162" s="516"/>
      <c r="C162" s="550"/>
      <c r="D162" s="655" t="s">
        <v>204</v>
      </c>
      <c r="E162" s="825" t="s">
        <v>296</v>
      </c>
      <c r="F162" s="825"/>
      <c r="G162" s="825"/>
      <c r="H162" s="646" t="s">
        <v>297</v>
      </c>
      <c r="I162" s="497" t="s">
        <v>68</v>
      </c>
      <c r="J162" s="488"/>
      <c r="K162" s="294">
        <v>1</v>
      </c>
      <c r="L162" s="349">
        <v>2</v>
      </c>
      <c r="M162" s="349">
        <f t="shared" si="2"/>
        <v>2</v>
      </c>
    </row>
    <row r="163" spans="1:13" ht="102.75" customHeight="1">
      <c r="A163" s="631"/>
      <c r="B163" s="516"/>
      <c r="C163" s="550"/>
      <c r="D163" s="655" t="s">
        <v>244</v>
      </c>
      <c r="E163" s="825" t="s">
        <v>289</v>
      </c>
      <c r="F163" s="825"/>
      <c r="G163" s="825"/>
      <c r="H163" s="646" t="s">
        <v>288</v>
      </c>
      <c r="I163" s="497" t="s">
        <v>68</v>
      </c>
      <c r="J163" s="488"/>
      <c r="K163" s="294">
        <v>1</v>
      </c>
      <c r="L163" s="349">
        <v>2</v>
      </c>
      <c r="M163" s="349">
        <f t="shared" si="2"/>
        <v>2</v>
      </c>
    </row>
    <row r="164" spans="1:13" ht="61.5" customHeight="1">
      <c r="A164" s="554"/>
      <c r="B164" s="523"/>
      <c r="C164" s="563"/>
      <c r="D164" s="655" t="s">
        <v>245</v>
      </c>
      <c r="E164" s="825" t="s">
        <v>298</v>
      </c>
      <c r="F164" s="825"/>
      <c r="G164" s="825"/>
      <c r="H164" s="646" t="s">
        <v>299</v>
      </c>
      <c r="I164" s="497" t="s">
        <v>68</v>
      </c>
      <c r="J164" s="488"/>
      <c r="K164" s="294">
        <v>1</v>
      </c>
      <c r="L164" s="349">
        <v>2</v>
      </c>
      <c r="M164" s="349">
        <f>K164*L164</f>
        <v>2</v>
      </c>
    </row>
    <row r="165" spans="1:13" ht="86.25" customHeight="1">
      <c r="A165" s="554"/>
      <c r="B165" s="523"/>
      <c r="C165" s="563"/>
      <c r="D165" s="655" t="s">
        <v>246</v>
      </c>
      <c r="E165" s="825" t="s">
        <v>300</v>
      </c>
      <c r="F165" s="825"/>
      <c r="G165" s="825"/>
      <c r="H165" s="646" t="s">
        <v>301</v>
      </c>
      <c r="I165" s="497" t="s">
        <v>68</v>
      </c>
      <c r="J165" s="488"/>
      <c r="K165" s="294">
        <v>1</v>
      </c>
      <c r="L165" s="349">
        <v>2</v>
      </c>
      <c r="M165" s="349">
        <f>K165*L165</f>
        <v>2</v>
      </c>
    </row>
    <row r="166" spans="1:13" ht="70.5" customHeight="1">
      <c r="A166" s="554"/>
      <c r="B166" s="523"/>
      <c r="C166" s="563"/>
      <c r="D166" s="655" t="s">
        <v>247</v>
      </c>
      <c r="E166" s="825" t="s">
        <v>302</v>
      </c>
      <c r="F166" s="825"/>
      <c r="G166" s="825"/>
      <c r="H166" s="646" t="s">
        <v>222</v>
      </c>
      <c r="I166" s="497" t="s">
        <v>68</v>
      </c>
      <c r="J166" s="488"/>
      <c r="K166" s="294">
        <v>1</v>
      </c>
      <c r="L166" s="349">
        <v>2</v>
      </c>
      <c r="M166" s="349">
        <f t="shared" si="2"/>
        <v>2</v>
      </c>
    </row>
    <row r="167" spans="1:13" ht="21" customHeight="1">
      <c r="A167" s="631"/>
      <c r="B167" s="516"/>
      <c r="C167" s="550"/>
      <c r="D167" s="676"/>
      <c r="E167" s="829" t="s">
        <v>190</v>
      </c>
      <c r="F167" s="830"/>
      <c r="G167" s="830"/>
      <c r="H167" s="830"/>
      <c r="I167" s="830"/>
      <c r="J167" s="830"/>
      <c r="K167" s="831"/>
      <c r="L167" s="677"/>
      <c r="M167" s="674">
        <f>SUM(M159:M166)</f>
        <v>16</v>
      </c>
    </row>
    <row r="168" spans="1:13" ht="23.25" customHeight="1">
      <c r="A168" s="745"/>
      <c r="B168" s="509" t="s">
        <v>61</v>
      </c>
      <c r="C168" s="824" t="s">
        <v>229</v>
      </c>
      <c r="D168" s="824"/>
      <c r="E168" s="824"/>
      <c r="F168" s="824"/>
      <c r="G168" s="824"/>
      <c r="H168" s="525"/>
      <c r="I168" s="561"/>
      <c r="J168" s="488"/>
      <c r="K168" s="490"/>
      <c r="L168" s="490"/>
      <c r="M168" s="490"/>
    </row>
    <row r="169" spans="1:13" ht="36" customHeight="1">
      <c r="A169" s="631"/>
      <c r="B169" s="516"/>
      <c r="C169" s="505" t="s">
        <v>30</v>
      </c>
      <c r="D169" s="819" t="s">
        <v>304</v>
      </c>
      <c r="E169" s="823"/>
      <c r="F169" s="823"/>
      <c r="G169" s="820"/>
      <c r="H169" s="646" t="s">
        <v>305</v>
      </c>
      <c r="I169" s="497" t="s">
        <v>68</v>
      </c>
      <c r="J169" s="488"/>
      <c r="K169" s="294">
        <v>1</v>
      </c>
      <c r="L169" s="349">
        <v>2</v>
      </c>
      <c r="M169" s="349">
        <f>K169*L169</f>
        <v>2</v>
      </c>
    </row>
    <row r="170" spans="1:13" ht="21.75" customHeight="1">
      <c r="A170" s="631"/>
      <c r="B170" s="516"/>
      <c r="C170" s="550"/>
      <c r="D170" s="747"/>
      <c r="E170" s="829" t="s">
        <v>190</v>
      </c>
      <c r="F170" s="830"/>
      <c r="G170" s="830"/>
      <c r="H170" s="830"/>
      <c r="I170" s="830"/>
      <c r="J170" s="830"/>
      <c r="K170" s="831"/>
      <c r="L170" s="677"/>
      <c r="M170" s="674">
        <f>SUM(M169:M169)</f>
        <v>2</v>
      </c>
    </row>
    <row r="171" spans="1:13" ht="21.75" customHeight="1">
      <c r="A171" s="745"/>
      <c r="B171" s="516" t="s">
        <v>62</v>
      </c>
      <c r="C171" s="812" t="s">
        <v>336</v>
      </c>
      <c r="D171" s="813"/>
      <c r="E171" s="813"/>
      <c r="F171" s="813"/>
      <c r="G171" s="813"/>
      <c r="H171" s="813"/>
      <c r="I171" s="814"/>
      <c r="J171" s="488"/>
      <c r="K171" s="490"/>
      <c r="L171" s="490"/>
      <c r="M171" s="490"/>
    </row>
    <row r="172" spans="1:13" ht="21.75" customHeight="1">
      <c r="A172" s="745"/>
      <c r="B172" s="516" t="s">
        <v>11</v>
      </c>
      <c r="C172" s="812" t="s">
        <v>337</v>
      </c>
      <c r="D172" s="813"/>
      <c r="E172" s="813"/>
      <c r="F172" s="813"/>
      <c r="G172" s="813"/>
      <c r="H172" s="813"/>
      <c r="I172" s="814"/>
      <c r="J172" s="488"/>
      <c r="K172" s="490"/>
      <c r="L172" s="490"/>
      <c r="M172" s="490"/>
    </row>
    <row r="173" spans="1:13" ht="21.75" customHeight="1">
      <c r="A173" s="745"/>
      <c r="B173" s="516" t="s">
        <v>125</v>
      </c>
      <c r="C173" s="812" t="s">
        <v>338</v>
      </c>
      <c r="D173" s="813"/>
      <c r="E173" s="813"/>
      <c r="F173" s="813"/>
      <c r="G173" s="813"/>
      <c r="H173" s="813"/>
      <c r="I173" s="814"/>
      <c r="J173" s="488"/>
      <c r="K173" s="490"/>
      <c r="L173" s="490"/>
      <c r="M173" s="490"/>
    </row>
    <row r="174" spans="1:13" s="49" customFormat="1" ht="24.75" customHeight="1">
      <c r="A174" s="698"/>
      <c r="B174" s="894" t="s">
        <v>16</v>
      </c>
      <c r="C174" s="895"/>
      <c r="D174" s="895"/>
      <c r="E174" s="895"/>
      <c r="F174" s="895"/>
      <c r="G174" s="896"/>
      <c r="H174" s="678"/>
      <c r="I174" s="679"/>
      <c r="J174" s="680"/>
      <c r="K174" s="681"/>
      <c r="L174" s="682"/>
      <c r="M174" s="674">
        <v>21</v>
      </c>
    </row>
    <row r="175" spans="1:16" s="42" customFormat="1" ht="24.75" customHeight="1">
      <c r="A175" s="566" t="s">
        <v>48</v>
      </c>
      <c r="B175" s="567" t="s">
        <v>159</v>
      </c>
      <c r="C175" s="568"/>
      <c r="D175" s="569"/>
      <c r="E175" s="569"/>
      <c r="F175" s="569"/>
      <c r="G175" s="570"/>
      <c r="H175" s="570"/>
      <c r="I175" s="571"/>
      <c r="J175" s="457"/>
      <c r="K175" s="466"/>
      <c r="L175" s="466"/>
      <c r="M175" s="467"/>
      <c r="N175" s="47"/>
      <c r="O175" s="47"/>
      <c r="P175" s="48"/>
    </row>
    <row r="176" spans="1:16" s="42" customFormat="1" ht="18" customHeight="1">
      <c r="A176" s="572"/>
      <c r="B176" s="573" t="s">
        <v>90</v>
      </c>
      <c r="C176" s="886" t="s">
        <v>160</v>
      </c>
      <c r="D176" s="886"/>
      <c r="E176" s="886"/>
      <c r="F176" s="886"/>
      <c r="G176" s="887"/>
      <c r="H176" s="735">
        <v>295</v>
      </c>
      <c r="I176" s="574"/>
      <c r="J176" s="575"/>
      <c r="K176" s="575"/>
      <c r="L176" s="575"/>
      <c r="M176" s="576"/>
      <c r="N176" s="57"/>
      <c r="O176" s="58"/>
      <c r="P176" s="48"/>
    </row>
    <row r="177" spans="1:16" s="42" customFormat="1" ht="15.75" customHeight="1">
      <c r="A177" s="572"/>
      <c r="B177" s="577" t="s">
        <v>92</v>
      </c>
      <c r="C177" s="884" t="s">
        <v>161</v>
      </c>
      <c r="D177" s="884"/>
      <c r="E177" s="884"/>
      <c r="F177" s="884"/>
      <c r="G177" s="885"/>
      <c r="H177" s="736">
        <v>144.6</v>
      </c>
      <c r="I177" s="579"/>
      <c r="J177" s="580"/>
      <c r="K177" s="581"/>
      <c r="L177" s="581"/>
      <c r="M177" s="582"/>
      <c r="N177" s="58"/>
      <c r="O177" s="58"/>
      <c r="P177" s="48"/>
    </row>
    <row r="178" spans="1:16" s="42" customFormat="1" ht="33.75" customHeight="1">
      <c r="A178" s="572"/>
      <c r="B178" s="573" t="s">
        <v>93</v>
      </c>
      <c r="C178" s="886" t="s">
        <v>162</v>
      </c>
      <c r="D178" s="886"/>
      <c r="E178" s="886"/>
      <c r="F178" s="886"/>
      <c r="G178" s="887"/>
      <c r="H178" s="736">
        <v>15</v>
      </c>
      <c r="I178" s="579"/>
      <c r="J178" s="580"/>
      <c r="K178" s="581"/>
      <c r="L178" s="581"/>
      <c r="M178" s="582"/>
      <c r="N178" s="58"/>
      <c r="O178" s="58"/>
      <c r="P178" s="48"/>
    </row>
    <row r="179" spans="1:16" s="42" customFormat="1" ht="21" customHeight="1">
      <c r="A179" s="572"/>
      <c r="B179" s="577" t="s">
        <v>95</v>
      </c>
      <c r="C179" s="583" t="s">
        <v>163</v>
      </c>
      <c r="D179" s="584"/>
      <c r="E179" s="584"/>
      <c r="F179" s="584"/>
      <c r="G179" s="585"/>
      <c r="H179" s="737">
        <v>15</v>
      </c>
      <c r="I179" s="586"/>
      <c r="J179" s="580"/>
      <c r="K179" s="581"/>
      <c r="L179" s="581"/>
      <c r="M179" s="582"/>
      <c r="N179" s="58"/>
      <c r="O179" s="58"/>
      <c r="P179" s="48"/>
    </row>
    <row r="180" spans="1:16" s="42" customFormat="1" ht="19.5" customHeight="1">
      <c r="A180" s="572"/>
      <c r="B180" s="573"/>
      <c r="C180" s="587"/>
      <c r="D180" s="588"/>
      <c r="E180" s="588"/>
      <c r="F180" s="588"/>
      <c r="G180" s="578"/>
      <c r="H180" s="738">
        <f>SUM(H176:H179)</f>
        <v>469.6</v>
      </c>
      <c r="I180" s="892" t="s">
        <v>353</v>
      </c>
      <c r="J180" s="892"/>
      <c r="K180" s="892"/>
      <c r="L180" s="892"/>
      <c r="M180" s="590"/>
      <c r="N180" s="48"/>
      <c r="O180" s="58"/>
      <c r="P180" s="48"/>
    </row>
    <row r="181" spans="1:16" s="42" customFormat="1" ht="18.75" customHeight="1">
      <c r="A181" s="572"/>
      <c r="B181" s="573"/>
      <c r="C181" s="587"/>
      <c r="D181" s="588"/>
      <c r="E181" s="588"/>
      <c r="F181" s="588"/>
      <c r="G181" s="578"/>
      <c r="H181" s="589"/>
      <c r="I181" s="596" t="s">
        <v>354</v>
      </c>
      <c r="J181" s="580"/>
      <c r="K181" s="592"/>
      <c r="L181" s="451"/>
      <c r="M181" s="593"/>
      <c r="N181" s="59"/>
      <c r="O181" s="58"/>
      <c r="P181" s="48"/>
    </row>
    <row r="182" spans="1:16" s="42" customFormat="1" ht="40.5" customHeight="1">
      <c r="A182" s="572"/>
      <c r="B182" s="573"/>
      <c r="C182" s="587"/>
      <c r="D182" s="588"/>
      <c r="E182" s="588"/>
      <c r="F182" s="588"/>
      <c r="G182" s="578"/>
      <c r="H182" s="589"/>
      <c r="I182" s="591"/>
      <c r="J182" s="580"/>
      <c r="K182" s="592"/>
      <c r="L182" s="451"/>
      <c r="M182" s="593"/>
      <c r="N182" s="59"/>
      <c r="O182" s="58"/>
      <c r="P182" s="48"/>
    </row>
    <row r="183" spans="1:16" s="42" customFormat="1" ht="31.5" customHeight="1">
      <c r="A183" s="572"/>
      <c r="B183" s="594"/>
      <c r="C183" s="595"/>
      <c r="D183" s="588"/>
      <c r="E183" s="588"/>
      <c r="F183" s="588"/>
      <c r="G183" s="578"/>
      <c r="H183" s="589"/>
      <c r="I183" s="596"/>
      <c r="J183" s="580"/>
      <c r="K183" s="592"/>
      <c r="L183" s="451"/>
      <c r="M183" s="582"/>
      <c r="N183" s="58"/>
      <c r="O183" s="58"/>
      <c r="P183" s="48"/>
    </row>
    <row r="184" spans="1:16" s="42" customFormat="1" ht="15" customHeight="1">
      <c r="A184" s="572"/>
      <c r="B184" s="594"/>
      <c r="C184" s="595"/>
      <c r="D184" s="588"/>
      <c r="E184" s="588"/>
      <c r="F184" s="588"/>
      <c r="G184" s="578"/>
      <c r="H184" s="589"/>
      <c r="I184" s="888" t="s">
        <v>248</v>
      </c>
      <c r="J184" s="888"/>
      <c r="K184" s="888"/>
      <c r="L184" s="888"/>
      <c r="M184" s="582"/>
      <c r="N184" s="58"/>
      <c r="O184" s="58"/>
      <c r="P184" s="48"/>
    </row>
    <row r="185" spans="1:16" s="42" customFormat="1" ht="15" customHeight="1">
      <c r="A185" s="572"/>
      <c r="B185" s="594"/>
      <c r="C185" s="595"/>
      <c r="D185" s="588"/>
      <c r="E185" s="588"/>
      <c r="F185" s="588"/>
      <c r="G185" s="578"/>
      <c r="H185" s="589"/>
      <c r="I185" s="874" t="s">
        <v>352</v>
      </c>
      <c r="J185" s="874"/>
      <c r="K185" s="874"/>
      <c r="L185" s="874"/>
      <c r="M185" s="582"/>
      <c r="N185" s="58"/>
      <c r="O185" s="58"/>
      <c r="P185" s="48"/>
    </row>
    <row r="186" spans="1:16" s="42" customFormat="1" ht="18" customHeight="1">
      <c r="A186" s="597"/>
      <c r="B186" s="598"/>
      <c r="C186" s="599"/>
      <c r="D186" s="600"/>
      <c r="E186" s="600"/>
      <c r="F186" s="600"/>
      <c r="G186" s="601"/>
      <c r="H186" s="602"/>
      <c r="I186" s="603"/>
      <c r="J186" s="604"/>
      <c r="K186" s="605"/>
      <c r="L186" s="605"/>
      <c r="M186" s="606"/>
      <c r="N186" s="58"/>
      <c r="O186" s="58"/>
      <c r="P186" s="48"/>
    </row>
    <row r="187" spans="1:16" s="62" customFormat="1" ht="30" customHeight="1">
      <c r="A187" s="566" t="s">
        <v>49</v>
      </c>
      <c r="B187" s="567" t="s">
        <v>164</v>
      </c>
      <c r="C187" s="612"/>
      <c r="D187" s="613"/>
      <c r="E187" s="613"/>
      <c r="F187" s="613"/>
      <c r="G187" s="614"/>
      <c r="H187" s="614"/>
      <c r="I187" s="615"/>
      <c r="J187" s="616"/>
      <c r="K187" s="617"/>
      <c r="L187" s="617"/>
      <c r="M187" s="618"/>
      <c r="N187" s="60"/>
      <c r="O187" s="60"/>
      <c r="P187" s="61"/>
    </row>
    <row r="188" spans="1:16" s="42" customFormat="1" ht="18" customHeight="1">
      <c r="A188" s="572"/>
      <c r="B188" s="577" t="s">
        <v>90</v>
      </c>
      <c r="C188" s="607" t="s">
        <v>166</v>
      </c>
      <c r="D188" s="588"/>
      <c r="E188" s="588"/>
      <c r="F188" s="588"/>
      <c r="G188" s="578"/>
      <c r="H188" s="589"/>
      <c r="I188" s="608"/>
      <c r="J188" s="580"/>
      <c r="K188" s="581"/>
      <c r="L188" s="581"/>
      <c r="M188" s="582"/>
      <c r="N188" s="58"/>
      <c r="O188" s="58"/>
      <c r="P188" s="48"/>
    </row>
    <row r="189" spans="1:16" s="42" customFormat="1" ht="9.75" customHeight="1">
      <c r="A189" s="572"/>
      <c r="B189" s="577"/>
      <c r="C189" s="609"/>
      <c r="D189" s="588"/>
      <c r="E189" s="588"/>
      <c r="F189" s="588"/>
      <c r="G189" s="578"/>
      <c r="H189" s="589"/>
      <c r="I189" s="608"/>
      <c r="J189" s="580"/>
      <c r="K189" s="581"/>
      <c r="L189" s="581"/>
      <c r="M189" s="582"/>
      <c r="N189" s="58"/>
      <c r="O189" s="58"/>
      <c r="P189" s="48"/>
    </row>
    <row r="190" spans="1:16" s="49" customFormat="1" ht="18" customHeight="1">
      <c r="A190" s="572"/>
      <c r="B190" s="577"/>
      <c r="C190" s="609"/>
      <c r="D190" s="588"/>
      <c r="E190" s="588"/>
      <c r="F190" s="588"/>
      <c r="G190" s="578"/>
      <c r="H190" s="589"/>
      <c r="I190" s="608" t="s">
        <v>126</v>
      </c>
      <c r="J190" s="580"/>
      <c r="K190" s="581"/>
      <c r="L190" s="581"/>
      <c r="M190" s="582"/>
      <c r="N190" s="58"/>
      <c r="O190" s="58"/>
      <c r="P190" s="47"/>
    </row>
    <row r="191" spans="1:16" s="49" customFormat="1" ht="18" customHeight="1">
      <c r="A191" s="572"/>
      <c r="B191" s="577"/>
      <c r="C191" s="609"/>
      <c r="D191" s="588"/>
      <c r="E191" s="588"/>
      <c r="F191" s="588"/>
      <c r="G191" s="578"/>
      <c r="H191" s="589"/>
      <c r="I191" s="608"/>
      <c r="J191" s="580"/>
      <c r="K191" s="581"/>
      <c r="L191" s="581"/>
      <c r="M191" s="582"/>
      <c r="N191" s="58"/>
      <c r="O191" s="58"/>
      <c r="P191" s="47"/>
    </row>
    <row r="192" spans="1:16" s="49" customFormat="1" ht="29.25" customHeight="1">
      <c r="A192" s="572"/>
      <c r="B192" s="577"/>
      <c r="C192" s="609"/>
      <c r="D192" s="588"/>
      <c r="E192" s="588"/>
      <c r="F192" s="588"/>
      <c r="G192" s="578"/>
      <c r="H192" s="589"/>
      <c r="I192" s="608"/>
      <c r="J192" s="580"/>
      <c r="K192" s="581"/>
      <c r="L192" s="581"/>
      <c r="M192" s="582"/>
      <c r="N192" s="58"/>
      <c r="O192" s="58"/>
      <c r="P192" s="47"/>
    </row>
    <row r="193" spans="1:16" s="49" customFormat="1" ht="18" customHeight="1">
      <c r="A193" s="572"/>
      <c r="B193" s="577"/>
      <c r="C193" s="609"/>
      <c r="D193" s="588"/>
      <c r="E193" s="588"/>
      <c r="F193" s="588"/>
      <c r="G193" s="578"/>
      <c r="H193" s="589"/>
      <c r="I193" s="608"/>
      <c r="J193" s="580"/>
      <c r="K193" s="581"/>
      <c r="L193" s="581"/>
      <c r="M193" s="582"/>
      <c r="N193" s="58"/>
      <c r="O193" s="58"/>
      <c r="P193" s="47"/>
    </row>
    <row r="194" spans="1:16" s="49" customFormat="1" ht="18" customHeight="1">
      <c r="A194" s="572"/>
      <c r="B194" s="577"/>
      <c r="C194" s="609"/>
      <c r="D194" s="588"/>
      <c r="E194" s="588"/>
      <c r="F194" s="588"/>
      <c r="G194" s="578"/>
      <c r="H194" s="589"/>
      <c r="I194" s="628" t="s">
        <v>271</v>
      </c>
      <c r="J194" s="629"/>
      <c r="K194" s="630"/>
      <c r="L194" s="581"/>
      <c r="M194" s="582"/>
      <c r="N194" s="58"/>
      <c r="O194" s="58"/>
      <c r="P194" s="47"/>
    </row>
    <row r="195" spans="1:16" s="49" customFormat="1" ht="18" customHeight="1">
      <c r="A195" s="572"/>
      <c r="B195" s="577"/>
      <c r="C195" s="609"/>
      <c r="D195" s="588"/>
      <c r="E195" s="588"/>
      <c r="F195" s="588"/>
      <c r="G195" s="578"/>
      <c r="H195" s="589"/>
      <c r="I195" s="608" t="s">
        <v>272</v>
      </c>
      <c r="J195" s="629"/>
      <c r="K195" s="630"/>
      <c r="L195" s="581"/>
      <c r="M195" s="582"/>
      <c r="N195" s="58"/>
      <c r="O195" s="58"/>
      <c r="P195" s="47"/>
    </row>
    <row r="196" spans="1:16" s="42" customFormat="1" ht="3.75" customHeight="1">
      <c r="A196" s="572"/>
      <c r="B196" s="577"/>
      <c r="C196" s="607"/>
      <c r="D196" s="588"/>
      <c r="E196" s="588"/>
      <c r="F196" s="588"/>
      <c r="G196" s="578"/>
      <c r="H196" s="589"/>
      <c r="I196" s="608"/>
      <c r="J196" s="580"/>
      <c r="K196" s="581"/>
      <c r="L196" s="581"/>
      <c r="M196" s="582"/>
      <c r="N196" s="58"/>
      <c r="O196" s="58"/>
      <c r="P196" s="48"/>
    </row>
    <row r="197" spans="1:16" s="42" customFormat="1" ht="18" customHeight="1">
      <c r="A197" s="597"/>
      <c r="B197" s="598"/>
      <c r="C197" s="599"/>
      <c r="D197" s="600"/>
      <c r="E197" s="600"/>
      <c r="F197" s="600"/>
      <c r="G197" s="601"/>
      <c r="H197" s="602"/>
      <c r="I197" s="603"/>
      <c r="J197" s="604"/>
      <c r="K197" s="611"/>
      <c r="L197" s="605"/>
      <c r="M197" s="606"/>
      <c r="N197" s="58"/>
      <c r="O197" s="58"/>
      <c r="P197" s="48"/>
    </row>
    <row r="198" spans="1:16" s="62" customFormat="1" ht="28.5" customHeight="1">
      <c r="A198" s="566" t="s">
        <v>167</v>
      </c>
      <c r="B198" s="567" t="s">
        <v>168</v>
      </c>
      <c r="C198" s="612"/>
      <c r="D198" s="613"/>
      <c r="E198" s="613"/>
      <c r="F198" s="613"/>
      <c r="G198" s="614"/>
      <c r="H198" s="614"/>
      <c r="I198" s="615"/>
      <c r="J198" s="616"/>
      <c r="K198" s="617"/>
      <c r="L198" s="617"/>
      <c r="M198" s="618"/>
      <c r="N198" s="60"/>
      <c r="O198" s="60"/>
      <c r="P198" s="61"/>
    </row>
    <row r="199" spans="1:16" s="42" customFormat="1" ht="18" customHeight="1">
      <c r="A199" s="572"/>
      <c r="B199" s="577" t="s">
        <v>90</v>
      </c>
      <c r="C199" s="607" t="s">
        <v>166</v>
      </c>
      <c r="D199" s="581"/>
      <c r="E199" s="581"/>
      <c r="F199" s="581"/>
      <c r="G199" s="578"/>
      <c r="H199" s="589"/>
      <c r="I199" s="608"/>
      <c r="J199" s="580"/>
      <c r="K199" s="581"/>
      <c r="L199" s="581"/>
      <c r="M199" s="582"/>
      <c r="N199" s="58"/>
      <c r="O199" s="58"/>
      <c r="P199" s="48"/>
    </row>
    <row r="200" spans="1:16" s="42" customFormat="1" ht="7.5" customHeight="1">
      <c r="A200" s="572"/>
      <c r="B200" s="577"/>
      <c r="C200" s="609"/>
      <c r="D200" s="588"/>
      <c r="E200" s="588"/>
      <c r="F200" s="588"/>
      <c r="G200" s="578"/>
      <c r="H200" s="589"/>
      <c r="I200" s="608"/>
      <c r="J200" s="580"/>
      <c r="K200" s="581"/>
      <c r="L200" s="581"/>
      <c r="M200" s="582"/>
      <c r="N200" s="58"/>
      <c r="O200" s="58"/>
      <c r="P200" s="48"/>
    </row>
    <row r="201" spans="1:16" s="42" customFormat="1" ht="18" customHeight="1">
      <c r="A201" s="572"/>
      <c r="B201" s="577"/>
      <c r="C201" s="609"/>
      <c r="D201" s="588"/>
      <c r="E201" s="588"/>
      <c r="F201" s="588"/>
      <c r="G201" s="578"/>
      <c r="H201" s="589"/>
      <c r="I201" s="608"/>
      <c r="J201" s="580"/>
      <c r="K201" s="581"/>
      <c r="L201" s="581"/>
      <c r="M201" s="582"/>
      <c r="N201" s="58"/>
      <c r="O201" s="58"/>
      <c r="P201" s="48"/>
    </row>
    <row r="202" spans="1:16" s="42" customFormat="1" ht="18" customHeight="1">
      <c r="A202" s="572"/>
      <c r="B202" s="577"/>
      <c r="C202" s="607"/>
      <c r="D202" s="581"/>
      <c r="E202" s="581"/>
      <c r="F202" s="581"/>
      <c r="G202" s="581"/>
      <c r="H202" s="619"/>
      <c r="I202" s="892" t="s">
        <v>353</v>
      </c>
      <c r="J202" s="892"/>
      <c r="K202" s="892"/>
      <c r="L202" s="892"/>
      <c r="M202" s="582"/>
      <c r="N202" s="58"/>
      <c r="O202" s="58"/>
      <c r="P202" s="48"/>
    </row>
    <row r="203" spans="1:16" s="42" customFormat="1" ht="18" customHeight="1">
      <c r="A203" s="572"/>
      <c r="B203" s="581"/>
      <c r="C203" s="620"/>
      <c r="D203" s="581"/>
      <c r="E203" s="581"/>
      <c r="F203" s="581"/>
      <c r="G203" s="581"/>
      <c r="H203" s="619"/>
      <c r="I203" s="596"/>
      <c r="J203" s="580"/>
      <c r="K203" s="592"/>
      <c r="L203" s="451"/>
      <c r="M203" s="582"/>
      <c r="N203" s="58"/>
      <c r="O203" s="58"/>
      <c r="P203" s="48"/>
    </row>
    <row r="204" spans="1:16" s="42" customFormat="1" ht="22.5" customHeight="1">
      <c r="A204" s="572"/>
      <c r="B204" s="581"/>
      <c r="C204" s="620"/>
      <c r="D204" s="581"/>
      <c r="E204" s="581"/>
      <c r="F204" s="581"/>
      <c r="G204" s="581"/>
      <c r="H204" s="619"/>
      <c r="I204" s="596"/>
      <c r="J204" s="580"/>
      <c r="K204" s="592"/>
      <c r="L204" s="451"/>
      <c r="M204" s="582"/>
      <c r="N204" s="58"/>
      <c r="O204" s="58"/>
      <c r="P204" s="48"/>
    </row>
    <row r="205" spans="1:16" s="42" customFormat="1" ht="18" customHeight="1">
      <c r="A205" s="572"/>
      <c r="B205" s="581"/>
      <c r="C205" s="620"/>
      <c r="D205" s="581"/>
      <c r="E205" s="581"/>
      <c r="F205" s="581"/>
      <c r="G205" s="581"/>
      <c r="H205" s="619"/>
      <c r="I205" s="596"/>
      <c r="J205" s="580"/>
      <c r="K205" s="592"/>
      <c r="L205" s="451"/>
      <c r="M205" s="582"/>
      <c r="N205" s="58"/>
      <c r="O205" s="58"/>
      <c r="P205" s="48"/>
    </row>
    <row r="206" spans="1:16" s="42" customFormat="1" ht="18.75" customHeight="1">
      <c r="A206" s="572"/>
      <c r="B206" s="594"/>
      <c r="C206" s="621"/>
      <c r="D206" s="588"/>
      <c r="E206" s="588"/>
      <c r="F206" s="588"/>
      <c r="G206" s="578"/>
      <c r="H206" s="589"/>
      <c r="I206" s="596"/>
      <c r="J206" s="580"/>
      <c r="K206" s="592"/>
      <c r="L206" s="451"/>
      <c r="M206" s="582"/>
      <c r="N206" s="58"/>
      <c r="O206" s="58"/>
      <c r="P206" s="48"/>
    </row>
    <row r="207" spans="1:16" s="42" customFormat="1" ht="18" customHeight="1">
      <c r="A207" s="572"/>
      <c r="B207" s="594"/>
      <c r="C207" s="621"/>
      <c r="D207" s="588"/>
      <c r="E207" s="588"/>
      <c r="F207" s="588"/>
      <c r="G207" s="578"/>
      <c r="H207" s="589"/>
      <c r="I207" s="882" t="s">
        <v>209</v>
      </c>
      <c r="J207" s="882"/>
      <c r="K207" s="882"/>
      <c r="L207" s="882"/>
      <c r="M207" s="883"/>
      <c r="N207" s="59"/>
      <c r="O207" s="59"/>
      <c r="P207" s="48"/>
    </row>
    <row r="208" spans="1:16" s="42" customFormat="1" ht="18" customHeight="1">
      <c r="A208" s="572"/>
      <c r="B208" s="594"/>
      <c r="C208" s="595"/>
      <c r="D208" s="588"/>
      <c r="E208" s="588"/>
      <c r="F208" s="588"/>
      <c r="G208" s="578"/>
      <c r="H208" s="589"/>
      <c r="I208" s="888" t="s">
        <v>210</v>
      </c>
      <c r="J208" s="888"/>
      <c r="K208" s="888"/>
      <c r="L208" s="888"/>
      <c r="M208" s="576"/>
      <c r="N208" s="58"/>
      <c r="O208" s="58"/>
      <c r="P208" s="48"/>
    </row>
    <row r="209" spans="1:16" s="42" customFormat="1" ht="14.25" customHeight="1">
      <c r="A209" s="572"/>
      <c r="B209" s="594"/>
      <c r="C209" s="595"/>
      <c r="D209" s="588"/>
      <c r="E209" s="588"/>
      <c r="F209" s="588"/>
      <c r="G209" s="578"/>
      <c r="H209" s="589"/>
      <c r="I209" s="596"/>
      <c r="J209" s="580"/>
      <c r="K209" s="451"/>
      <c r="L209" s="451"/>
      <c r="M209" s="582"/>
      <c r="N209" s="58"/>
      <c r="O209" s="58"/>
      <c r="P209" s="48"/>
    </row>
    <row r="210" spans="1:16" s="42" customFormat="1" ht="19.5" customHeight="1">
      <c r="A210" s="572"/>
      <c r="B210" s="594"/>
      <c r="C210" s="595"/>
      <c r="D210" s="588"/>
      <c r="E210" s="588"/>
      <c r="F210" s="588"/>
      <c r="G210" s="578"/>
      <c r="H210" s="589"/>
      <c r="I210" s="892" t="s">
        <v>353</v>
      </c>
      <c r="J210" s="892"/>
      <c r="K210" s="892"/>
      <c r="L210" s="892"/>
      <c r="M210" s="582"/>
      <c r="N210" s="58"/>
      <c r="O210" s="58"/>
      <c r="P210" s="48"/>
    </row>
    <row r="211" spans="1:16" s="42" customFormat="1" ht="12.75" customHeight="1">
      <c r="A211" s="572"/>
      <c r="B211" s="594"/>
      <c r="C211" s="595"/>
      <c r="D211" s="588"/>
      <c r="E211" s="588"/>
      <c r="F211" s="588"/>
      <c r="G211" s="588"/>
      <c r="H211" s="589"/>
      <c r="I211" s="591"/>
      <c r="J211" s="580"/>
      <c r="K211" s="592"/>
      <c r="L211" s="451"/>
      <c r="M211" s="593"/>
      <c r="N211" s="59"/>
      <c r="O211" s="58"/>
      <c r="P211" s="48"/>
    </row>
    <row r="212" spans="1:16" s="42" customFormat="1" ht="29.25" customHeight="1">
      <c r="A212" s="572"/>
      <c r="B212" s="594"/>
      <c r="C212" s="595"/>
      <c r="D212" s="588"/>
      <c r="E212" s="588"/>
      <c r="F212" s="588"/>
      <c r="G212" s="578"/>
      <c r="H212" s="589"/>
      <c r="I212" s="591"/>
      <c r="J212" s="580"/>
      <c r="K212" s="592"/>
      <c r="L212" s="451"/>
      <c r="M212" s="593"/>
      <c r="N212" s="59"/>
      <c r="O212" s="58"/>
      <c r="P212" s="48"/>
    </row>
    <row r="213" spans="1:16" s="42" customFormat="1" ht="18" customHeight="1">
      <c r="A213" s="572"/>
      <c r="B213" s="594"/>
      <c r="C213" s="595"/>
      <c r="D213" s="588"/>
      <c r="E213" s="588"/>
      <c r="F213" s="588"/>
      <c r="G213" s="578"/>
      <c r="H213" s="589"/>
      <c r="I213" s="596"/>
      <c r="J213" s="580"/>
      <c r="K213" s="592"/>
      <c r="L213" s="451"/>
      <c r="M213" s="582"/>
      <c r="N213" s="58"/>
      <c r="O213" s="58"/>
      <c r="P213" s="48"/>
    </row>
    <row r="214" spans="1:16" s="42" customFormat="1" ht="13.5" customHeight="1">
      <c r="A214" s="572"/>
      <c r="B214" s="594"/>
      <c r="C214" s="595"/>
      <c r="D214" s="588"/>
      <c r="E214" s="588"/>
      <c r="F214" s="588"/>
      <c r="G214" s="578"/>
      <c r="H214" s="589"/>
      <c r="I214" s="596"/>
      <c r="J214" s="580"/>
      <c r="K214" s="592"/>
      <c r="L214" s="451"/>
      <c r="M214" s="582"/>
      <c r="N214" s="59"/>
      <c r="O214" s="58"/>
      <c r="P214" s="48"/>
    </row>
    <row r="215" spans="1:16" s="42" customFormat="1" ht="18" customHeight="1">
      <c r="A215" s="572"/>
      <c r="B215" s="594"/>
      <c r="C215" s="595"/>
      <c r="D215" s="588"/>
      <c r="E215" s="588"/>
      <c r="F215" s="588"/>
      <c r="G215" s="578"/>
      <c r="H215" s="589"/>
      <c r="I215" s="882" t="s">
        <v>209</v>
      </c>
      <c r="J215" s="882"/>
      <c r="K215" s="882"/>
      <c r="L215" s="882"/>
      <c r="M215" s="883"/>
      <c r="N215" s="59"/>
      <c r="O215" s="59"/>
      <c r="P215" s="48"/>
    </row>
    <row r="216" spans="1:16" s="42" customFormat="1" ht="23.25" customHeight="1">
      <c r="A216" s="597"/>
      <c r="B216" s="598"/>
      <c r="C216" s="599"/>
      <c r="D216" s="600"/>
      <c r="E216" s="600"/>
      <c r="F216" s="600"/>
      <c r="G216" s="601"/>
      <c r="H216" s="602"/>
      <c r="I216" s="893" t="s">
        <v>210</v>
      </c>
      <c r="J216" s="893"/>
      <c r="K216" s="893"/>
      <c r="L216" s="893"/>
      <c r="M216" s="711"/>
      <c r="N216" s="58"/>
      <c r="O216" s="58"/>
      <c r="P216" s="48"/>
    </row>
    <row r="217" spans="1:16" s="62" customFormat="1" ht="23.25" customHeight="1">
      <c r="A217" s="566" t="s">
        <v>155</v>
      </c>
      <c r="B217" s="567" t="s">
        <v>169</v>
      </c>
      <c r="C217" s="612"/>
      <c r="D217" s="613"/>
      <c r="E217" s="613"/>
      <c r="F217" s="613"/>
      <c r="G217" s="614"/>
      <c r="H217" s="614"/>
      <c r="I217" s="615"/>
      <c r="J217" s="616"/>
      <c r="K217" s="617"/>
      <c r="L217" s="617"/>
      <c r="M217" s="618"/>
      <c r="N217" s="60"/>
      <c r="O217" s="60"/>
      <c r="P217" s="61"/>
    </row>
    <row r="218" spans="1:16" s="42" customFormat="1" ht="18" customHeight="1">
      <c r="A218" s="572"/>
      <c r="B218" s="577" t="s">
        <v>90</v>
      </c>
      <c r="C218" s="609" t="s">
        <v>165</v>
      </c>
      <c r="D218" s="588"/>
      <c r="E218" s="588"/>
      <c r="F218" s="588"/>
      <c r="G218" s="578"/>
      <c r="H218" s="589"/>
      <c r="I218" s="608"/>
      <c r="J218" s="580"/>
      <c r="K218" s="581"/>
      <c r="L218" s="581"/>
      <c r="M218" s="582"/>
      <c r="N218" s="58"/>
      <c r="O218" s="58"/>
      <c r="P218" s="48"/>
    </row>
    <row r="219" spans="1:16" s="42" customFormat="1" ht="18" customHeight="1">
      <c r="A219" s="572"/>
      <c r="B219" s="577" t="s">
        <v>92</v>
      </c>
      <c r="C219" s="607" t="s">
        <v>166</v>
      </c>
      <c r="D219" s="588"/>
      <c r="E219" s="588"/>
      <c r="F219" s="588"/>
      <c r="G219" s="578"/>
      <c r="H219" s="589"/>
      <c r="I219" s="608"/>
      <c r="J219" s="580"/>
      <c r="K219" s="592"/>
      <c r="L219" s="581"/>
      <c r="M219" s="582"/>
      <c r="N219" s="58"/>
      <c r="O219" s="58"/>
      <c r="P219" s="48"/>
    </row>
    <row r="220" spans="1:16" s="42" customFormat="1" ht="8.25" customHeight="1">
      <c r="A220" s="572"/>
      <c r="B220" s="594"/>
      <c r="C220" s="595"/>
      <c r="D220" s="588"/>
      <c r="E220" s="588"/>
      <c r="F220" s="588"/>
      <c r="G220" s="578"/>
      <c r="H220" s="589"/>
      <c r="I220" s="881"/>
      <c r="J220" s="881"/>
      <c r="K220" s="881"/>
      <c r="L220" s="881"/>
      <c r="M220" s="582"/>
      <c r="N220" s="58"/>
      <c r="O220" s="58"/>
      <c r="P220" s="48"/>
    </row>
    <row r="221" spans="1:16" s="42" customFormat="1" ht="18" customHeight="1">
      <c r="A221" s="572"/>
      <c r="B221" s="594"/>
      <c r="C221" s="595"/>
      <c r="D221" s="588"/>
      <c r="E221" s="588"/>
      <c r="F221" s="588"/>
      <c r="G221" s="578"/>
      <c r="H221" s="589"/>
      <c r="I221" s="697" t="s">
        <v>211</v>
      </c>
      <c r="J221" s="580"/>
      <c r="K221" s="580"/>
      <c r="L221" s="451"/>
      <c r="M221" s="610"/>
      <c r="N221" s="63"/>
      <c r="O221" s="58"/>
      <c r="P221" s="48"/>
    </row>
    <row r="222" spans="1:16" s="42" customFormat="1" ht="18" customHeight="1">
      <c r="A222" s="572"/>
      <c r="B222" s="594"/>
      <c r="C222" s="595"/>
      <c r="D222" s="588"/>
      <c r="E222" s="588"/>
      <c r="F222" s="588"/>
      <c r="G222" s="578"/>
      <c r="H222" s="589"/>
      <c r="I222" s="596"/>
      <c r="J222" s="580"/>
      <c r="K222" s="592"/>
      <c r="L222" s="451"/>
      <c r="M222" s="582"/>
      <c r="N222" s="58"/>
      <c r="O222" s="58"/>
      <c r="P222" s="48"/>
    </row>
    <row r="223" spans="1:16" s="42" customFormat="1" ht="48" customHeight="1">
      <c r="A223" s="572"/>
      <c r="B223" s="594"/>
      <c r="C223" s="595"/>
      <c r="D223" s="588"/>
      <c r="E223" s="588"/>
      <c r="F223" s="588"/>
      <c r="G223" s="578"/>
      <c r="H223" s="589"/>
      <c r="I223" s="596"/>
      <c r="J223" s="580"/>
      <c r="K223" s="592"/>
      <c r="L223" s="451"/>
      <c r="M223" s="582"/>
      <c r="N223" s="58"/>
      <c r="O223" s="58"/>
      <c r="P223" s="48"/>
    </row>
    <row r="224" spans="1:16" s="42" customFormat="1" ht="18" customHeight="1">
      <c r="A224" s="572"/>
      <c r="B224" s="594"/>
      <c r="C224" s="595"/>
      <c r="D224" s="588"/>
      <c r="E224" s="588"/>
      <c r="F224" s="588"/>
      <c r="G224" s="578"/>
      <c r="H224" s="589"/>
      <c r="I224" s="596"/>
      <c r="J224" s="580"/>
      <c r="K224" s="592"/>
      <c r="L224" s="451"/>
      <c r="M224" s="582"/>
      <c r="N224" s="58"/>
      <c r="O224" s="58"/>
      <c r="P224" s="48"/>
    </row>
    <row r="225" spans="1:16" s="42" customFormat="1" ht="18" customHeight="1">
      <c r="A225" s="572"/>
      <c r="B225" s="594"/>
      <c r="C225" s="595"/>
      <c r="D225" s="588"/>
      <c r="E225" s="588"/>
      <c r="F225" s="588"/>
      <c r="G225" s="578"/>
      <c r="H225" s="589"/>
      <c r="I225" s="882" t="s">
        <v>270</v>
      </c>
      <c r="J225" s="882"/>
      <c r="K225" s="882"/>
      <c r="L225" s="882"/>
      <c r="M225" s="883"/>
      <c r="N225" s="59"/>
      <c r="O225" s="59"/>
      <c r="P225" s="48"/>
    </row>
    <row r="226" spans="1:16" s="42" customFormat="1" ht="18" customHeight="1">
      <c r="A226" s="572"/>
      <c r="B226" s="594"/>
      <c r="C226" s="595"/>
      <c r="D226" s="588"/>
      <c r="E226" s="588"/>
      <c r="F226" s="588"/>
      <c r="G226" s="578"/>
      <c r="H226" s="589"/>
      <c r="I226" s="874" t="s">
        <v>217</v>
      </c>
      <c r="J226" s="874"/>
      <c r="K226" s="874"/>
      <c r="L226" s="874"/>
      <c r="M226" s="576"/>
      <c r="N226" s="58"/>
      <c r="O226" s="58"/>
      <c r="P226" s="48"/>
    </row>
    <row r="227" spans="1:16" s="42" customFormat="1" ht="18" customHeight="1">
      <c r="A227" s="622"/>
      <c r="B227" s="578"/>
      <c r="C227" s="595"/>
      <c r="D227" s="588"/>
      <c r="E227" s="588"/>
      <c r="F227" s="588"/>
      <c r="G227" s="578"/>
      <c r="H227" s="589"/>
      <c r="I227" s="596"/>
      <c r="J227" s="580"/>
      <c r="K227" s="451"/>
      <c r="L227" s="451"/>
      <c r="M227" s="582"/>
      <c r="N227" s="58"/>
      <c r="O227" s="58"/>
      <c r="P227" s="48"/>
    </row>
    <row r="228" spans="1:16" s="42" customFormat="1" ht="18" customHeight="1">
      <c r="A228" s="623"/>
      <c r="B228" s="602"/>
      <c r="C228" s="599"/>
      <c r="D228" s="600"/>
      <c r="E228" s="600"/>
      <c r="F228" s="600"/>
      <c r="G228" s="601"/>
      <c r="H228" s="602"/>
      <c r="I228" s="603"/>
      <c r="J228" s="604"/>
      <c r="K228" s="611"/>
      <c r="L228" s="605"/>
      <c r="M228" s="606"/>
      <c r="N228" s="58"/>
      <c r="O228" s="58"/>
      <c r="P228" s="48"/>
    </row>
    <row r="229" spans="3:6" ht="24.75" customHeight="1">
      <c r="C229" s="81"/>
      <c r="D229" s="51"/>
      <c r="E229" s="51"/>
      <c r="F229" s="51"/>
    </row>
    <row r="230" spans="3:6" ht="24.75" customHeight="1">
      <c r="C230" s="81"/>
      <c r="D230" s="51"/>
      <c r="E230" s="51"/>
      <c r="F230" s="51"/>
    </row>
    <row r="231" spans="3:6" ht="24.75" customHeight="1">
      <c r="C231" s="81"/>
      <c r="D231" s="51"/>
      <c r="E231" s="51"/>
      <c r="F231" s="51"/>
    </row>
    <row r="232" spans="3:6" ht="24.75" customHeight="1">
      <c r="C232" s="81"/>
      <c r="D232" s="51"/>
      <c r="E232" s="51"/>
      <c r="F232" s="51"/>
    </row>
    <row r="233" spans="3:6" ht="24.75" customHeight="1">
      <c r="C233" s="81"/>
      <c r="D233" s="51"/>
      <c r="E233" s="51"/>
      <c r="F233" s="51"/>
    </row>
    <row r="234" spans="3:6" ht="24.75" customHeight="1">
      <c r="C234" s="81"/>
      <c r="D234" s="51"/>
      <c r="E234" s="51"/>
      <c r="F234" s="51"/>
    </row>
    <row r="235" spans="3:6" ht="24.75" customHeight="1">
      <c r="C235" s="81"/>
      <c r="D235" s="51"/>
      <c r="E235" s="51"/>
      <c r="F235" s="51"/>
    </row>
    <row r="236" spans="3:6" ht="24.75" customHeight="1">
      <c r="C236" s="81"/>
      <c r="D236" s="51"/>
      <c r="E236" s="51"/>
      <c r="F236" s="51"/>
    </row>
    <row r="237" spans="3:6" ht="24.75" customHeight="1">
      <c r="C237" s="81"/>
      <c r="D237" s="51"/>
      <c r="E237" s="51"/>
      <c r="F237" s="51"/>
    </row>
    <row r="238" spans="3:6" ht="24.75" customHeight="1">
      <c r="C238" s="81"/>
      <c r="D238" s="51"/>
      <c r="E238" s="51"/>
      <c r="F238" s="51"/>
    </row>
    <row r="239" spans="3:6" ht="24.75" customHeight="1">
      <c r="C239" s="81"/>
      <c r="D239" s="51"/>
      <c r="E239" s="51"/>
      <c r="F239" s="51"/>
    </row>
    <row r="240" spans="3:6" ht="24.75" customHeight="1">
      <c r="C240" s="81"/>
      <c r="D240" s="51"/>
      <c r="E240" s="51"/>
      <c r="F240" s="51"/>
    </row>
    <row r="241" spans="3:6" ht="24.75" customHeight="1">
      <c r="C241" s="81"/>
      <c r="D241" s="51"/>
      <c r="E241" s="51"/>
      <c r="F241" s="51"/>
    </row>
    <row r="242" spans="3:6" ht="24.75" customHeight="1">
      <c r="C242" s="81"/>
      <c r="D242" s="51"/>
      <c r="E242" s="51"/>
      <c r="F242" s="51"/>
    </row>
    <row r="243" spans="3:6" ht="24.75" customHeight="1">
      <c r="C243" s="81"/>
      <c r="D243" s="51"/>
      <c r="E243" s="51"/>
      <c r="F243" s="51"/>
    </row>
    <row r="244" spans="3:6" ht="24.75" customHeight="1">
      <c r="C244" s="81"/>
      <c r="D244" s="51"/>
      <c r="E244" s="51"/>
      <c r="F244" s="51"/>
    </row>
    <row r="245" spans="3:6" ht="24.75" customHeight="1">
      <c r="C245" s="81"/>
      <c r="D245" s="51"/>
      <c r="E245" s="51"/>
      <c r="F245" s="51"/>
    </row>
    <row r="246" spans="3:6" ht="24.75" customHeight="1">
      <c r="C246" s="81"/>
      <c r="D246" s="51"/>
      <c r="E246" s="51"/>
      <c r="F246" s="51"/>
    </row>
    <row r="247" spans="3:6" ht="24.75" customHeight="1">
      <c r="C247" s="81"/>
      <c r="D247" s="51"/>
      <c r="E247" s="51"/>
      <c r="F247" s="51"/>
    </row>
    <row r="248" spans="3:6" ht="24.75" customHeight="1">
      <c r="C248" s="81"/>
      <c r="D248" s="51"/>
      <c r="E248" s="51"/>
      <c r="F248" s="51"/>
    </row>
    <row r="249" spans="3:6" ht="24.75" customHeight="1">
      <c r="C249" s="81"/>
      <c r="D249" s="51"/>
      <c r="E249" s="51"/>
      <c r="F249" s="51"/>
    </row>
    <row r="250" spans="3:6" ht="24.75" customHeight="1">
      <c r="C250" s="81"/>
      <c r="D250" s="51"/>
      <c r="E250" s="51"/>
      <c r="F250" s="51"/>
    </row>
    <row r="251" spans="3:6" ht="24.75" customHeight="1">
      <c r="C251" s="81"/>
      <c r="D251" s="51"/>
      <c r="E251" s="51"/>
      <c r="F251" s="51"/>
    </row>
    <row r="252" spans="3:6" ht="24.75" customHeight="1">
      <c r="C252" s="81"/>
      <c r="D252" s="51"/>
      <c r="E252" s="51"/>
      <c r="F252" s="51"/>
    </row>
    <row r="253" spans="3:6" ht="24.75" customHeight="1">
      <c r="C253" s="81"/>
      <c r="D253" s="51"/>
      <c r="E253" s="51"/>
      <c r="F253" s="51"/>
    </row>
    <row r="254" spans="3:6" ht="24.75" customHeight="1">
      <c r="C254" s="81"/>
      <c r="D254" s="51"/>
      <c r="E254" s="51"/>
      <c r="F254" s="51"/>
    </row>
    <row r="255" spans="3:6" ht="24.75" customHeight="1">
      <c r="C255" s="81"/>
      <c r="D255" s="51"/>
      <c r="E255" s="51"/>
      <c r="F255" s="51"/>
    </row>
    <row r="256" spans="3:6" ht="24.75" customHeight="1">
      <c r="C256" s="81"/>
      <c r="D256" s="51"/>
      <c r="E256" s="51"/>
      <c r="F256" s="51"/>
    </row>
    <row r="257" spans="3:6" ht="24.75" customHeight="1">
      <c r="C257" s="81"/>
      <c r="D257" s="51"/>
      <c r="E257" s="51"/>
      <c r="F257" s="51"/>
    </row>
    <row r="258" spans="3:6" ht="24.75" customHeight="1">
      <c r="C258" s="81"/>
      <c r="D258" s="51"/>
      <c r="E258" s="51"/>
      <c r="F258" s="51"/>
    </row>
    <row r="259" spans="3:6" ht="24.75" customHeight="1">
      <c r="C259" s="81"/>
      <c r="D259" s="51"/>
      <c r="E259" s="51"/>
      <c r="F259" s="51"/>
    </row>
    <row r="260" spans="3:6" ht="24.75" customHeight="1">
      <c r="C260" s="81"/>
      <c r="D260" s="51"/>
      <c r="E260" s="51"/>
      <c r="F260" s="51"/>
    </row>
    <row r="261" spans="3:6" ht="24.75" customHeight="1">
      <c r="C261" s="81"/>
      <c r="D261" s="51"/>
      <c r="E261" s="51"/>
      <c r="F261" s="51"/>
    </row>
    <row r="262" spans="3:6" ht="24.75" customHeight="1">
      <c r="C262" s="81"/>
      <c r="D262" s="51"/>
      <c r="E262" s="51"/>
      <c r="F262" s="51"/>
    </row>
    <row r="263" spans="3:6" ht="24.75" customHeight="1">
      <c r="C263" s="81"/>
      <c r="D263" s="51"/>
      <c r="E263" s="51"/>
      <c r="F263" s="51"/>
    </row>
    <row r="264" spans="3:6" ht="24.75" customHeight="1">
      <c r="C264" s="81"/>
      <c r="D264" s="51"/>
      <c r="E264" s="51"/>
      <c r="F264" s="51"/>
    </row>
    <row r="265" spans="3:6" ht="24.75" customHeight="1">
      <c r="C265" s="81"/>
      <c r="D265" s="51"/>
      <c r="E265" s="51"/>
      <c r="F265" s="51"/>
    </row>
    <row r="266" spans="3:6" ht="24.75" customHeight="1">
      <c r="C266" s="81"/>
      <c r="D266" s="51"/>
      <c r="E266" s="51"/>
      <c r="F266" s="51"/>
    </row>
    <row r="267" spans="3:6" ht="24.75" customHeight="1">
      <c r="C267" s="81"/>
      <c r="D267" s="51"/>
      <c r="E267" s="51"/>
      <c r="F267" s="51"/>
    </row>
    <row r="268" spans="3:6" ht="24.75" customHeight="1">
      <c r="C268" s="81"/>
      <c r="D268" s="51"/>
      <c r="E268" s="51"/>
      <c r="F268" s="51"/>
    </row>
    <row r="269" spans="3:6" ht="24.75" customHeight="1">
      <c r="C269" s="81"/>
      <c r="D269" s="51"/>
      <c r="E269" s="51"/>
      <c r="F269" s="51"/>
    </row>
    <row r="270" spans="3:6" ht="24.75" customHeight="1">
      <c r="C270" s="81"/>
      <c r="D270" s="51"/>
      <c r="E270" s="51"/>
      <c r="F270" s="51"/>
    </row>
    <row r="271" spans="3:6" ht="24.75" customHeight="1">
      <c r="C271" s="81"/>
      <c r="D271" s="51"/>
      <c r="E271" s="51"/>
      <c r="F271" s="51"/>
    </row>
    <row r="272" spans="3:6" ht="24.75" customHeight="1">
      <c r="C272" s="81"/>
      <c r="D272" s="51"/>
      <c r="E272" s="51"/>
      <c r="F272" s="51"/>
    </row>
    <row r="273" spans="3:6" ht="24.75" customHeight="1">
      <c r="C273" s="81"/>
      <c r="D273" s="51"/>
      <c r="E273" s="51"/>
      <c r="F273" s="51"/>
    </row>
    <row r="274" spans="3:6" ht="24.75" customHeight="1">
      <c r="C274" s="81"/>
      <c r="D274" s="51"/>
      <c r="E274" s="51"/>
      <c r="F274" s="51"/>
    </row>
    <row r="275" spans="3:6" ht="24.75" customHeight="1">
      <c r="C275" s="81"/>
      <c r="D275" s="51"/>
      <c r="E275" s="51"/>
      <c r="F275" s="51"/>
    </row>
    <row r="276" spans="3:6" ht="24.75" customHeight="1">
      <c r="C276" s="81"/>
      <c r="D276" s="51"/>
      <c r="E276" s="51"/>
      <c r="F276" s="51"/>
    </row>
    <row r="277" spans="3:6" ht="24.75" customHeight="1">
      <c r="C277" s="81"/>
      <c r="D277" s="51"/>
      <c r="E277" s="51"/>
      <c r="F277" s="51"/>
    </row>
    <row r="278" spans="3:6" ht="24.75" customHeight="1">
      <c r="C278" s="81"/>
      <c r="D278" s="51"/>
      <c r="E278" s="51"/>
      <c r="F278" s="51"/>
    </row>
    <row r="279" spans="3:6" ht="24.75" customHeight="1">
      <c r="C279" s="81"/>
      <c r="D279" s="51"/>
      <c r="E279" s="51"/>
      <c r="F279" s="51"/>
    </row>
    <row r="280" spans="3:6" ht="24.75" customHeight="1">
      <c r="C280" s="81"/>
      <c r="D280" s="51"/>
      <c r="E280" s="51"/>
      <c r="F280" s="51"/>
    </row>
    <row r="281" spans="3:6" ht="24.75" customHeight="1">
      <c r="C281" s="81"/>
      <c r="D281" s="51"/>
      <c r="E281" s="51"/>
      <c r="F281" s="51"/>
    </row>
    <row r="282" spans="3:6" ht="24.75" customHeight="1">
      <c r="C282" s="81"/>
      <c r="D282" s="51"/>
      <c r="E282" s="51"/>
      <c r="F282" s="51"/>
    </row>
    <row r="283" spans="3:6" ht="24.75" customHeight="1">
      <c r="C283" s="81"/>
      <c r="D283" s="51"/>
      <c r="E283" s="51"/>
      <c r="F283" s="51"/>
    </row>
    <row r="284" spans="3:6" ht="24.75" customHeight="1">
      <c r="C284" s="81"/>
      <c r="D284" s="51"/>
      <c r="E284" s="51"/>
      <c r="F284" s="51"/>
    </row>
    <row r="285" spans="3:6" ht="24.75" customHeight="1">
      <c r="C285" s="81"/>
      <c r="D285" s="51"/>
      <c r="E285" s="51"/>
      <c r="F285" s="51"/>
    </row>
    <row r="286" spans="3:6" ht="24.75" customHeight="1">
      <c r="C286" s="81"/>
      <c r="D286" s="51"/>
      <c r="E286" s="51"/>
      <c r="F286" s="51"/>
    </row>
    <row r="287" spans="3:6" ht="24.75" customHeight="1">
      <c r="C287" s="81"/>
      <c r="D287" s="51"/>
      <c r="E287" s="51"/>
      <c r="F287" s="51"/>
    </row>
    <row r="288" spans="3:6" ht="24.75" customHeight="1">
      <c r="C288" s="81"/>
      <c r="D288" s="51"/>
      <c r="E288" s="51"/>
      <c r="F288" s="51"/>
    </row>
    <row r="289" spans="3:6" ht="24.75" customHeight="1">
      <c r="C289" s="81"/>
      <c r="D289" s="51"/>
      <c r="E289" s="51"/>
      <c r="F289" s="51"/>
    </row>
    <row r="290" spans="3:6" ht="24.75" customHeight="1">
      <c r="C290" s="81"/>
      <c r="D290" s="51"/>
      <c r="E290" s="51"/>
      <c r="F290" s="51"/>
    </row>
    <row r="291" spans="3:6" ht="24.75" customHeight="1">
      <c r="C291" s="81"/>
      <c r="D291" s="51"/>
      <c r="E291" s="51"/>
      <c r="F291" s="51"/>
    </row>
    <row r="292" spans="3:6" ht="24.75" customHeight="1">
      <c r="C292" s="81"/>
      <c r="D292" s="51"/>
      <c r="E292" s="51"/>
      <c r="F292" s="51"/>
    </row>
    <row r="293" spans="3:6" ht="24.75" customHeight="1">
      <c r="C293" s="81"/>
      <c r="D293" s="51"/>
      <c r="E293" s="51"/>
      <c r="F293" s="51"/>
    </row>
    <row r="294" spans="3:6" ht="24.75" customHeight="1">
      <c r="C294" s="81"/>
      <c r="D294" s="51"/>
      <c r="E294" s="51"/>
      <c r="F294" s="51"/>
    </row>
    <row r="295" spans="3:6" ht="24.75" customHeight="1">
      <c r="C295" s="81"/>
      <c r="D295" s="51"/>
      <c r="E295" s="51"/>
      <c r="F295" s="51"/>
    </row>
    <row r="296" spans="3:6" ht="24.75" customHeight="1">
      <c r="C296" s="81"/>
      <c r="D296" s="51"/>
      <c r="E296" s="51"/>
      <c r="F296" s="51"/>
    </row>
    <row r="297" spans="3:6" ht="24.75" customHeight="1">
      <c r="C297" s="81"/>
      <c r="D297" s="51"/>
      <c r="E297" s="51"/>
      <c r="F297" s="51"/>
    </row>
    <row r="298" spans="3:6" ht="24.75" customHeight="1">
      <c r="C298" s="81"/>
      <c r="D298" s="51"/>
      <c r="E298" s="51"/>
      <c r="F298" s="51"/>
    </row>
    <row r="299" spans="3:6" ht="24.75" customHeight="1">
      <c r="C299" s="81"/>
      <c r="D299" s="51"/>
      <c r="E299" s="51"/>
      <c r="F299" s="51"/>
    </row>
    <row r="300" spans="3:6" ht="24.75" customHeight="1">
      <c r="C300" s="81"/>
      <c r="D300" s="51"/>
      <c r="E300" s="51"/>
      <c r="F300" s="51"/>
    </row>
    <row r="301" spans="3:6" ht="24.75" customHeight="1">
      <c r="C301" s="81"/>
      <c r="D301" s="51"/>
      <c r="E301" s="51"/>
      <c r="F301" s="51"/>
    </row>
    <row r="302" spans="3:6" ht="24.75" customHeight="1">
      <c r="C302" s="81"/>
      <c r="D302" s="51"/>
      <c r="E302" s="51"/>
      <c r="F302" s="51"/>
    </row>
    <row r="303" spans="3:6" ht="24.75" customHeight="1">
      <c r="C303" s="81"/>
      <c r="D303" s="51"/>
      <c r="E303" s="51"/>
      <c r="F303" s="51"/>
    </row>
    <row r="304" spans="3:6" ht="24.75" customHeight="1">
      <c r="C304" s="81"/>
      <c r="D304" s="51"/>
      <c r="E304" s="51"/>
      <c r="F304" s="51"/>
    </row>
    <row r="305" spans="3:6" ht="24.75" customHeight="1">
      <c r="C305" s="81"/>
      <c r="D305" s="51"/>
      <c r="E305" s="51"/>
      <c r="F305" s="51"/>
    </row>
    <row r="306" spans="3:6" ht="24.75" customHeight="1">
      <c r="C306" s="81"/>
      <c r="D306" s="51"/>
      <c r="E306" s="51"/>
      <c r="F306" s="51"/>
    </row>
    <row r="307" spans="3:6" ht="24.75" customHeight="1">
      <c r="C307" s="81"/>
      <c r="D307" s="51"/>
      <c r="E307" s="51"/>
      <c r="F307" s="51"/>
    </row>
    <row r="308" spans="3:6" ht="24.75" customHeight="1">
      <c r="C308" s="81"/>
      <c r="D308" s="51"/>
      <c r="E308" s="51"/>
      <c r="F308" s="51"/>
    </row>
    <row r="309" spans="3:6" ht="24.75" customHeight="1">
      <c r="C309" s="81"/>
      <c r="D309" s="51"/>
      <c r="E309" s="51"/>
      <c r="F309" s="51"/>
    </row>
    <row r="310" spans="3:6" ht="24.75" customHeight="1">
      <c r="C310" s="81"/>
      <c r="D310" s="51"/>
      <c r="E310" s="51"/>
      <c r="F310" s="51"/>
    </row>
    <row r="311" spans="3:6" ht="24.75" customHeight="1">
      <c r="C311" s="81"/>
      <c r="D311" s="51"/>
      <c r="E311" s="51"/>
      <c r="F311" s="51"/>
    </row>
    <row r="312" spans="3:6" ht="24.75" customHeight="1">
      <c r="C312" s="81"/>
      <c r="D312" s="51"/>
      <c r="E312" s="51"/>
      <c r="F312" s="51"/>
    </row>
    <row r="313" spans="3:6" ht="24.75" customHeight="1">
      <c r="C313" s="81"/>
      <c r="D313" s="51"/>
      <c r="E313" s="51"/>
      <c r="F313" s="51"/>
    </row>
    <row r="314" spans="3:6" ht="24.75" customHeight="1">
      <c r="C314" s="81"/>
      <c r="D314" s="51"/>
      <c r="E314" s="51"/>
      <c r="F314" s="51"/>
    </row>
    <row r="315" spans="3:6" ht="24.75" customHeight="1">
      <c r="C315" s="81"/>
      <c r="D315" s="51"/>
      <c r="E315" s="51"/>
      <c r="F315" s="51"/>
    </row>
    <row r="316" spans="3:6" ht="24.75" customHeight="1">
      <c r="C316" s="81"/>
      <c r="D316" s="51"/>
      <c r="E316" s="51"/>
      <c r="F316" s="51"/>
    </row>
    <row r="317" spans="3:6" ht="24.75" customHeight="1">
      <c r="C317" s="81"/>
      <c r="D317" s="51"/>
      <c r="E317" s="51"/>
      <c r="F317" s="51"/>
    </row>
    <row r="318" spans="3:6" ht="24.75" customHeight="1">
      <c r="C318" s="81"/>
      <c r="D318" s="51"/>
      <c r="E318" s="51"/>
      <c r="F318" s="51"/>
    </row>
    <row r="319" spans="3:6" ht="24.75" customHeight="1">
      <c r="C319" s="81"/>
      <c r="D319" s="51"/>
      <c r="E319" s="51"/>
      <c r="F319" s="51"/>
    </row>
    <row r="320" spans="3:6" ht="24.75" customHeight="1">
      <c r="C320" s="81"/>
      <c r="D320" s="51"/>
      <c r="E320" s="51"/>
      <c r="F320" s="51"/>
    </row>
    <row r="321" spans="3:6" ht="24.75" customHeight="1">
      <c r="C321" s="81"/>
      <c r="D321" s="51"/>
      <c r="E321" s="51"/>
      <c r="F321" s="51"/>
    </row>
    <row r="322" spans="3:6" ht="24.75" customHeight="1">
      <c r="C322" s="81"/>
      <c r="D322" s="51"/>
      <c r="E322" s="51"/>
      <c r="F322" s="51"/>
    </row>
    <row r="323" spans="3:6" ht="24.75" customHeight="1">
      <c r="C323" s="81"/>
      <c r="D323" s="51"/>
      <c r="E323" s="51"/>
      <c r="F323" s="51"/>
    </row>
    <row r="324" spans="3:6" ht="24.75" customHeight="1">
      <c r="C324" s="81"/>
      <c r="D324" s="51"/>
      <c r="E324" s="51"/>
      <c r="F324" s="51"/>
    </row>
    <row r="325" spans="3:6" ht="24.75" customHeight="1">
      <c r="C325" s="81"/>
      <c r="D325" s="51"/>
      <c r="E325" s="51"/>
      <c r="F325" s="51"/>
    </row>
    <row r="326" spans="3:6" ht="24.75" customHeight="1">
      <c r="C326" s="81"/>
      <c r="D326" s="51"/>
      <c r="E326" s="51"/>
      <c r="F326" s="51"/>
    </row>
    <row r="327" spans="3:6" ht="24.75" customHeight="1">
      <c r="C327" s="81"/>
      <c r="D327" s="51"/>
      <c r="E327" s="51"/>
      <c r="F327" s="51"/>
    </row>
    <row r="328" spans="3:6" ht="24.75" customHeight="1">
      <c r="C328" s="81"/>
      <c r="D328" s="51"/>
      <c r="E328" s="51"/>
      <c r="F328" s="51"/>
    </row>
    <row r="329" spans="3:6" ht="24.75" customHeight="1">
      <c r="C329" s="81"/>
      <c r="D329" s="51"/>
      <c r="E329" s="51"/>
      <c r="F329" s="51"/>
    </row>
    <row r="330" spans="3:6" ht="24.75" customHeight="1">
      <c r="C330" s="81"/>
      <c r="D330" s="51"/>
      <c r="E330" s="51"/>
      <c r="F330" s="51"/>
    </row>
    <row r="331" spans="3:6" ht="24.75" customHeight="1">
      <c r="C331" s="81"/>
      <c r="D331" s="51"/>
      <c r="E331" s="51"/>
      <c r="F331" s="51"/>
    </row>
    <row r="332" spans="3:6" ht="24.75" customHeight="1">
      <c r="C332" s="81"/>
      <c r="D332" s="51"/>
      <c r="E332" s="51"/>
      <c r="F332" s="51"/>
    </row>
    <row r="333" spans="3:6" ht="24.75" customHeight="1">
      <c r="C333" s="81"/>
      <c r="D333" s="51"/>
      <c r="E333" s="51"/>
      <c r="F333" s="51"/>
    </row>
    <row r="334" spans="3:6" ht="24.75" customHeight="1">
      <c r="C334" s="81"/>
      <c r="D334" s="51"/>
      <c r="E334" s="51"/>
      <c r="F334" s="51"/>
    </row>
    <row r="335" spans="3:6" ht="24.75" customHeight="1">
      <c r="C335" s="81"/>
      <c r="D335" s="51"/>
      <c r="E335" s="51"/>
      <c r="F335" s="51"/>
    </row>
    <row r="336" spans="3:6" ht="24.75" customHeight="1">
      <c r="C336" s="81"/>
      <c r="D336" s="51"/>
      <c r="E336" s="51"/>
      <c r="F336" s="51"/>
    </row>
    <row r="337" spans="3:6" ht="24.75" customHeight="1">
      <c r="C337" s="81"/>
      <c r="D337" s="51"/>
      <c r="E337" s="51"/>
      <c r="F337" s="51"/>
    </row>
    <row r="338" spans="3:6" ht="24.75" customHeight="1">
      <c r="C338" s="81"/>
      <c r="D338" s="51"/>
      <c r="E338" s="51"/>
      <c r="F338" s="51"/>
    </row>
    <row r="339" spans="3:6" ht="24.75" customHeight="1">
      <c r="C339" s="81"/>
      <c r="D339" s="51"/>
      <c r="E339" s="51"/>
      <c r="F339" s="51"/>
    </row>
    <row r="340" spans="3:6" ht="24.75" customHeight="1">
      <c r="C340" s="81"/>
      <c r="D340" s="51"/>
      <c r="E340" s="51"/>
      <c r="F340" s="51"/>
    </row>
    <row r="341" spans="3:6" ht="24.75" customHeight="1">
      <c r="C341" s="81"/>
      <c r="D341" s="51"/>
      <c r="E341" s="51"/>
      <c r="F341" s="51"/>
    </row>
    <row r="342" spans="3:6" ht="24.75" customHeight="1">
      <c r="C342" s="81"/>
      <c r="D342" s="51"/>
      <c r="E342" s="51"/>
      <c r="F342" s="51"/>
    </row>
    <row r="343" spans="3:6" ht="24.75" customHeight="1">
      <c r="C343" s="81"/>
      <c r="D343" s="51"/>
      <c r="E343" s="51"/>
      <c r="F343" s="51"/>
    </row>
    <row r="344" spans="3:6" ht="24.75" customHeight="1">
      <c r="C344" s="81"/>
      <c r="D344" s="51"/>
      <c r="E344" s="51"/>
      <c r="F344" s="51"/>
    </row>
    <row r="345" spans="3:6" ht="24.75" customHeight="1">
      <c r="C345" s="81"/>
      <c r="D345" s="51"/>
      <c r="E345" s="51"/>
      <c r="F345" s="51"/>
    </row>
    <row r="346" spans="3:6" ht="24.75" customHeight="1">
      <c r="C346" s="81"/>
      <c r="D346" s="51"/>
      <c r="E346" s="51"/>
      <c r="F346" s="51"/>
    </row>
    <row r="347" spans="3:6" ht="24.75" customHeight="1">
      <c r="C347" s="81"/>
      <c r="D347" s="51"/>
      <c r="E347" s="51"/>
      <c r="F347" s="51"/>
    </row>
    <row r="348" spans="3:6" ht="24.75" customHeight="1">
      <c r="C348" s="81"/>
      <c r="D348" s="51"/>
      <c r="E348" s="51"/>
      <c r="F348" s="51"/>
    </row>
    <row r="349" spans="3:6" ht="24.75" customHeight="1">
      <c r="C349" s="81"/>
      <c r="D349" s="51"/>
      <c r="E349" s="51"/>
      <c r="F349" s="51"/>
    </row>
    <row r="350" spans="3:6" ht="24.75" customHeight="1">
      <c r="C350" s="81"/>
      <c r="D350" s="51"/>
      <c r="E350" s="51"/>
      <c r="F350" s="51"/>
    </row>
    <row r="351" spans="3:6" ht="24.75" customHeight="1">
      <c r="C351" s="81"/>
      <c r="D351" s="51"/>
      <c r="E351" s="51"/>
      <c r="F351" s="51"/>
    </row>
    <row r="352" spans="3:6" ht="24.75" customHeight="1">
      <c r="C352" s="81"/>
      <c r="D352" s="51"/>
      <c r="E352" s="51"/>
      <c r="F352" s="51"/>
    </row>
    <row r="353" spans="3:6" ht="24.75" customHeight="1">
      <c r="C353" s="81"/>
      <c r="D353" s="51"/>
      <c r="E353" s="51"/>
      <c r="F353" s="51"/>
    </row>
    <row r="354" spans="3:6" ht="24.75" customHeight="1">
      <c r="C354" s="81"/>
      <c r="D354" s="51"/>
      <c r="E354" s="51"/>
      <c r="F354" s="51"/>
    </row>
    <row r="355" spans="3:6" ht="24.75" customHeight="1">
      <c r="C355" s="81"/>
      <c r="D355" s="51"/>
      <c r="E355" s="51"/>
      <c r="F355" s="51"/>
    </row>
    <row r="356" spans="3:6" ht="24.75" customHeight="1">
      <c r="C356" s="81"/>
      <c r="D356" s="51"/>
      <c r="E356" s="51"/>
      <c r="F356" s="51"/>
    </row>
    <row r="357" spans="3:6" ht="24.75" customHeight="1">
      <c r="C357" s="81"/>
      <c r="D357" s="51"/>
      <c r="E357" s="51"/>
      <c r="F357" s="51"/>
    </row>
    <row r="358" spans="3:6" ht="24.75" customHeight="1">
      <c r="C358" s="81"/>
      <c r="D358" s="51"/>
      <c r="E358" s="51"/>
      <c r="F358" s="51"/>
    </row>
    <row r="359" spans="3:6" ht="24.75" customHeight="1">
      <c r="C359" s="81"/>
      <c r="D359" s="51"/>
      <c r="E359" s="51"/>
      <c r="F359" s="51"/>
    </row>
    <row r="360" spans="3:6" ht="24.75" customHeight="1">
      <c r="C360" s="81"/>
      <c r="D360" s="51"/>
      <c r="E360" s="51"/>
      <c r="F360" s="51"/>
    </row>
    <row r="361" spans="3:6" ht="24.75" customHeight="1">
      <c r="C361" s="81"/>
      <c r="D361" s="51"/>
      <c r="E361" s="51"/>
      <c r="F361" s="51"/>
    </row>
    <row r="362" spans="3:6" ht="24.75" customHeight="1">
      <c r="C362" s="81"/>
      <c r="D362" s="51"/>
      <c r="E362" s="51"/>
      <c r="F362" s="51"/>
    </row>
    <row r="363" spans="3:6" ht="24.75" customHeight="1">
      <c r="C363" s="81"/>
      <c r="D363" s="51"/>
      <c r="E363" s="51"/>
      <c r="F363" s="51"/>
    </row>
    <row r="364" spans="3:6" ht="24.75" customHeight="1">
      <c r="C364" s="81"/>
      <c r="D364" s="51"/>
      <c r="E364" s="51"/>
      <c r="F364" s="51"/>
    </row>
    <row r="365" spans="3:6" ht="24.75" customHeight="1">
      <c r="C365" s="81"/>
      <c r="D365" s="51"/>
      <c r="E365" s="51"/>
      <c r="F365" s="51"/>
    </row>
    <row r="366" spans="3:6" ht="24.75" customHeight="1">
      <c r="C366" s="81"/>
      <c r="D366" s="51"/>
      <c r="E366" s="51"/>
      <c r="F366" s="51"/>
    </row>
    <row r="367" spans="3:6" ht="24.75" customHeight="1">
      <c r="C367" s="81"/>
      <c r="D367" s="51"/>
      <c r="E367" s="51"/>
      <c r="F367" s="51"/>
    </row>
    <row r="368" spans="3:6" ht="24.75" customHeight="1">
      <c r="C368" s="81"/>
      <c r="D368" s="51"/>
      <c r="E368" s="51"/>
      <c r="F368" s="51"/>
    </row>
    <row r="369" spans="3:6" ht="24.75" customHeight="1">
      <c r="C369" s="81"/>
      <c r="D369" s="51"/>
      <c r="E369" s="51"/>
      <c r="F369" s="51"/>
    </row>
    <row r="370" spans="3:6" ht="24.75" customHeight="1">
      <c r="C370" s="81"/>
      <c r="D370" s="51"/>
      <c r="E370" s="51"/>
      <c r="F370" s="51"/>
    </row>
    <row r="371" spans="3:6" ht="24.75" customHeight="1">
      <c r="C371" s="81"/>
      <c r="D371" s="51"/>
      <c r="E371" s="51"/>
      <c r="F371" s="51"/>
    </row>
    <row r="372" spans="3:6" ht="24.75" customHeight="1">
      <c r="C372" s="81"/>
      <c r="D372" s="51"/>
      <c r="E372" s="51"/>
      <c r="F372" s="51"/>
    </row>
    <row r="373" spans="3:6" ht="24.75" customHeight="1">
      <c r="C373" s="81"/>
      <c r="D373" s="51"/>
      <c r="E373" s="51"/>
      <c r="F373" s="51"/>
    </row>
    <row r="374" spans="3:6" ht="24.75" customHeight="1">
      <c r="C374" s="81"/>
      <c r="D374" s="51"/>
      <c r="E374" s="51"/>
      <c r="F374" s="51"/>
    </row>
    <row r="375" spans="3:6" ht="24.75" customHeight="1">
      <c r="C375" s="81"/>
      <c r="D375" s="51"/>
      <c r="E375" s="51"/>
      <c r="F375" s="51"/>
    </row>
    <row r="376" spans="3:6" ht="24.75" customHeight="1">
      <c r="C376" s="81"/>
      <c r="D376" s="51"/>
      <c r="E376" s="51"/>
      <c r="F376" s="51"/>
    </row>
    <row r="377" spans="3:6" ht="24.75" customHeight="1">
      <c r="C377" s="81"/>
      <c r="D377" s="51"/>
      <c r="E377" s="51"/>
      <c r="F377" s="51"/>
    </row>
    <row r="378" spans="3:6" ht="24.75" customHeight="1">
      <c r="C378" s="81"/>
      <c r="D378" s="51"/>
      <c r="E378" s="51"/>
      <c r="F378" s="51"/>
    </row>
    <row r="379" spans="3:6" ht="24.75" customHeight="1">
      <c r="C379" s="81"/>
      <c r="D379" s="51"/>
      <c r="E379" s="51"/>
      <c r="F379" s="51"/>
    </row>
    <row r="380" spans="3:6" ht="24.75" customHeight="1">
      <c r="C380" s="81"/>
      <c r="D380" s="51"/>
      <c r="E380" s="51"/>
      <c r="F380" s="51"/>
    </row>
    <row r="381" spans="3:6" ht="24.75" customHeight="1">
      <c r="C381" s="81"/>
      <c r="D381" s="51"/>
      <c r="E381" s="51"/>
      <c r="F381" s="51"/>
    </row>
    <row r="382" spans="3:6" ht="24.75" customHeight="1">
      <c r="C382" s="81"/>
      <c r="D382" s="51"/>
      <c r="E382" s="51"/>
      <c r="F382" s="51"/>
    </row>
    <row r="383" spans="3:6" ht="24.75" customHeight="1">
      <c r="C383" s="81"/>
      <c r="D383" s="51"/>
      <c r="E383" s="51"/>
      <c r="F383" s="51"/>
    </row>
    <row r="384" spans="3:6" ht="24.75" customHeight="1">
      <c r="C384" s="81"/>
      <c r="D384" s="51"/>
      <c r="E384" s="51"/>
      <c r="F384" s="51"/>
    </row>
    <row r="385" spans="3:6" ht="24.75" customHeight="1">
      <c r="C385" s="81"/>
      <c r="D385" s="51"/>
      <c r="E385" s="51"/>
      <c r="F385" s="51"/>
    </row>
    <row r="386" spans="3:6" ht="24.75" customHeight="1">
      <c r="C386" s="81"/>
      <c r="D386" s="51"/>
      <c r="E386" s="51"/>
      <c r="F386" s="51"/>
    </row>
    <row r="387" spans="3:6" ht="24.75" customHeight="1">
      <c r="C387" s="81"/>
      <c r="D387" s="51"/>
      <c r="E387" s="51"/>
      <c r="F387" s="51"/>
    </row>
    <row r="388" spans="3:6" ht="24.75" customHeight="1">
      <c r="C388" s="81"/>
      <c r="D388" s="51"/>
      <c r="E388" s="51"/>
      <c r="F388" s="51"/>
    </row>
    <row r="389" spans="3:6" ht="24.75" customHeight="1">
      <c r="C389" s="81"/>
      <c r="D389" s="51"/>
      <c r="E389" s="51"/>
      <c r="F389" s="51"/>
    </row>
    <row r="390" spans="3:6" ht="24.75" customHeight="1">
      <c r="C390" s="81"/>
      <c r="D390" s="51"/>
      <c r="E390" s="51"/>
      <c r="F390" s="51"/>
    </row>
    <row r="391" spans="3:6" ht="24.75" customHeight="1">
      <c r="C391" s="81"/>
      <c r="D391" s="51"/>
      <c r="E391" s="51"/>
      <c r="F391" s="51"/>
    </row>
    <row r="392" spans="3:6" ht="24.75" customHeight="1">
      <c r="C392" s="81"/>
      <c r="D392" s="51"/>
      <c r="E392" s="51"/>
      <c r="F392" s="51"/>
    </row>
    <row r="393" spans="3:6" ht="24.75" customHeight="1">
      <c r="C393" s="81"/>
      <c r="D393" s="51"/>
      <c r="E393" s="51"/>
      <c r="F393" s="51"/>
    </row>
    <row r="394" spans="3:6" ht="24.75" customHeight="1">
      <c r="C394" s="81"/>
      <c r="D394" s="51"/>
      <c r="E394" s="51"/>
      <c r="F394" s="51"/>
    </row>
    <row r="395" spans="3:6" ht="24.75" customHeight="1">
      <c r="C395" s="81"/>
      <c r="D395" s="51"/>
      <c r="E395" s="51"/>
      <c r="F395" s="51"/>
    </row>
    <row r="396" spans="3:6" ht="24.75" customHeight="1">
      <c r="C396" s="81"/>
      <c r="D396" s="51"/>
      <c r="E396" s="51"/>
      <c r="F396" s="51"/>
    </row>
    <row r="397" spans="3:6" ht="24.75" customHeight="1">
      <c r="C397" s="81"/>
      <c r="D397" s="51"/>
      <c r="E397" s="51"/>
      <c r="F397" s="51"/>
    </row>
    <row r="398" spans="3:6" ht="24.75" customHeight="1">
      <c r="C398" s="81"/>
      <c r="D398" s="51"/>
      <c r="E398" s="51"/>
      <c r="F398" s="51"/>
    </row>
    <row r="399" spans="3:6" ht="24.75" customHeight="1">
      <c r="C399" s="81"/>
      <c r="D399" s="51"/>
      <c r="E399" s="51"/>
      <c r="F399" s="51"/>
    </row>
    <row r="400" spans="3:6" ht="24.75" customHeight="1">
      <c r="C400" s="81"/>
      <c r="D400" s="51"/>
      <c r="E400" s="51"/>
      <c r="F400" s="51"/>
    </row>
    <row r="401" spans="3:6" ht="24.75" customHeight="1">
      <c r="C401" s="81"/>
      <c r="D401" s="51"/>
      <c r="E401" s="51"/>
      <c r="F401" s="51"/>
    </row>
    <row r="402" spans="3:6" ht="24.75" customHeight="1">
      <c r="C402" s="81"/>
      <c r="D402" s="51"/>
      <c r="E402" s="51"/>
      <c r="F402" s="51"/>
    </row>
    <row r="403" spans="3:6" ht="24.75" customHeight="1">
      <c r="C403" s="81"/>
      <c r="D403" s="51"/>
      <c r="E403" s="51"/>
      <c r="F403" s="51"/>
    </row>
    <row r="404" spans="3:6" ht="24.75" customHeight="1">
      <c r="C404" s="81"/>
      <c r="D404" s="51"/>
      <c r="E404" s="51"/>
      <c r="F404" s="51"/>
    </row>
    <row r="405" spans="3:6" ht="24.75" customHeight="1">
      <c r="C405" s="81"/>
      <c r="D405" s="51"/>
      <c r="E405" s="51"/>
      <c r="F405" s="51"/>
    </row>
    <row r="406" spans="3:6" ht="24.75" customHeight="1">
      <c r="C406" s="81"/>
      <c r="D406" s="51"/>
      <c r="E406" s="51"/>
      <c r="F406" s="51"/>
    </row>
    <row r="407" spans="3:6" ht="24.75" customHeight="1">
      <c r="C407" s="81"/>
      <c r="D407" s="51"/>
      <c r="E407" s="51"/>
      <c r="F407" s="51"/>
    </row>
    <row r="408" spans="3:6" ht="24.75" customHeight="1">
      <c r="C408" s="81"/>
      <c r="D408" s="51"/>
      <c r="E408" s="51"/>
      <c r="F408" s="51"/>
    </row>
    <row r="409" spans="3:6" ht="24.75" customHeight="1">
      <c r="C409" s="81"/>
      <c r="D409" s="51"/>
      <c r="E409" s="51"/>
      <c r="F409" s="51"/>
    </row>
    <row r="410" spans="3:6" ht="24.75" customHeight="1">
      <c r="C410" s="81"/>
      <c r="D410" s="51"/>
      <c r="E410" s="51"/>
      <c r="F410" s="51"/>
    </row>
    <row r="411" spans="3:6" ht="24.75" customHeight="1">
      <c r="C411" s="81"/>
      <c r="D411" s="51"/>
      <c r="E411" s="51"/>
      <c r="F411" s="51"/>
    </row>
    <row r="412" spans="3:6" ht="24.75" customHeight="1">
      <c r="C412" s="81"/>
      <c r="D412" s="51"/>
      <c r="E412" s="51"/>
      <c r="F412" s="51"/>
    </row>
    <row r="413" spans="3:6" ht="24.75" customHeight="1">
      <c r="C413" s="81"/>
      <c r="D413" s="51"/>
      <c r="E413" s="51"/>
      <c r="F413" s="51"/>
    </row>
    <row r="414" spans="3:6" ht="24.75" customHeight="1">
      <c r="C414" s="81"/>
      <c r="D414" s="51"/>
      <c r="E414" s="51"/>
      <c r="F414" s="51"/>
    </row>
    <row r="415" spans="3:6" ht="24.75" customHeight="1">
      <c r="C415" s="81"/>
      <c r="D415" s="51"/>
      <c r="E415" s="51"/>
      <c r="F415" s="51"/>
    </row>
    <row r="416" spans="3:6" ht="24.75" customHeight="1">
      <c r="C416" s="81"/>
      <c r="D416" s="51"/>
      <c r="E416" s="51"/>
      <c r="F416" s="51"/>
    </row>
    <row r="417" spans="3:6" ht="24.75" customHeight="1">
      <c r="C417" s="81"/>
      <c r="D417" s="51"/>
      <c r="E417" s="51"/>
      <c r="F417" s="51"/>
    </row>
    <row r="418" spans="3:6" ht="24.75" customHeight="1">
      <c r="C418" s="81"/>
      <c r="D418" s="51"/>
      <c r="E418" s="51"/>
      <c r="F418" s="51"/>
    </row>
    <row r="419" spans="3:6" ht="24.75" customHeight="1">
      <c r="C419" s="81"/>
      <c r="D419" s="51"/>
      <c r="E419" s="51"/>
      <c r="F419" s="51"/>
    </row>
    <row r="420" spans="3:6" ht="24.75" customHeight="1">
      <c r="C420" s="81"/>
      <c r="D420" s="51"/>
      <c r="E420" s="51"/>
      <c r="F420" s="51"/>
    </row>
    <row r="421" spans="3:6" ht="24.75" customHeight="1">
      <c r="C421" s="81"/>
      <c r="D421" s="51"/>
      <c r="E421" s="51"/>
      <c r="F421" s="51"/>
    </row>
    <row r="422" spans="3:6" ht="24.75" customHeight="1">
      <c r="C422" s="81"/>
      <c r="D422" s="51"/>
      <c r="E422" s="51"/>
      <c r="F422" s="51"/>
    </row>
    <row r="423" spans="3:6" ht="24.75" customHeight="1">
      <c r="C423" s="81"/>
      <c r="D423" s="51"/>
      <c r="E423" s="51"/>
      <c r="F423" s="51"/>
    </row>
    <row r="424" spans="3:6" ht="24.75" customHeight="1">
      <c r="C424" s="81"/>
      <c r="D424" s="51"/>
      <c r="E424" s="51"/>
      <c r="F424" s="51"/>
    </row>
    <row r="425" spans="3:6" ht="24.75" customHeight="1">
      <c r="C425" s="81"/>
      <c r="D425" s="51"/>
      <c r="E425" s="51"/>
      <c r="F425" s="51"/>
    </row>
    <row r="426" spans="3:6" ht="24.75" customHeight="1">
      <c r="C426" s="81"/>
      <c r="D426" s="51"/>
      <c r="E426" s="51"/>
      <c r="F426" s="51"/>
    </row>
    <row r="427" spans="3:6" ht="24.75" customHeight="1">
      <c r="C427" s="81"/>
      <c r="D427" s="51"/>
      <c r="E427" s="51"/>
      <c r="F427" s="51"/>
    </row>
    <row r="428" spans="3:6" ht="24.75" customHeight="1">
      <c r="C428" s="81"/>
      <c r="D428" s="51"/>
      <c r="E428" s="51"/>
      <c r="F428" s="51"/>
    </row>
    <row r="429" spans="3:6" ht="24.75" customHeight="1">
      <c r="C429" s="81"/>
      <c r="D429" s="51"/>
      <c r="E429" s="51"/>
      <c r="F429" s="51"/>
    </row>
    <row r="430" spans="3:6" ht="24.75" customHeight="1">
      <c r="C430" s="81"/>
      <c r="D430" s="51"/>
      <c r="E430" s="51"/>
      <c r="F430" s="51"/>
    </row>
    <row r="431" spans="3:6" ht="24.75" customHeight="1">
      <c r="C431" s="81"/>
      <c r="D431" s="51"/>
      <c r="E431" s="51"/>
      <c r="F431" s="51"/>
    </row>
    <row r="432" spans="3:6" ht="24.75" customHeight="1">
      <c r="C432" s="81"/>
      <c r="D432" s="51"/>
      <c r="E432" s="51"/>
      <c r="F432" s="51"/>
    </row>
    <row r="433" spans="3:6" ht="24.75" customHeight="1">
      <c r="C433" s="81"/>
      <c r="D433" s="51"/>
      <c r="E433" s="51"/>
      <c r="F433" s="51"/>
    </row>
    <row r="434" spans="3:6" ht="24.75" customHeight="1">
      <c r="C434" s="81"/>
      <c r="D434" s="51"/>
      <c r="E434" s="51"/>
      <c r="F434" s="51"/>
    </row>
    <row r="435" spans="3:6" ht="24.75" customHeight="1">
      <c r="C435" s="81"/>
      <c r="D435" s="51"/>
      <c r="E435" s="51"/>
      <c r="F435" s="51"/>
    </row>
    <row r="436" spans="3:6" ht="24.75" customHeight="1">
      <c r="C436" s="81"/>
      <c r="D436" s="51"/>
      <c r="E436" s="51"/>
      <c r="F436" s="51"/>
    </row>
    <row r="437" spans="3:6" ht="24.75" customHeight="1">
      <c r="C437" s="81"/>
      <c r="D437" s="51"/>
      <c r="E437" s="51"/>
      <c r="F437" s="51"/>
    </row>
    <row r="438" spans="3:6" ht="24.75" customHeight="1">
      <c r="C438" s="81"/>
      <c r="D438" s="51"/>
      <c r="E438" s="51"/>
      <c r="F438" s="51"/>
    </row>
    <row r="439" spans="3:6" ht="24.75" customHeight="1">
      <c r="C439" s="81"/>
      <c r="D439" s="51"/>
      <c r="E439" s="51"/>
      <c r="F439" s="51"/>
    </row>
    <row r="440" spans="3:6" ht="24.75" customHeight="1">
      <c r="C440" s="81"/>
      <c r="D440" s="51"/>
      <c r="E440" s="51"/>
      <c r="F440" s="51"/>
    </row>
    <row r="441" spans="3:6" ht="24.75" customHeight="1">
      <c r="C441" s="81"/>
      <c r="D441" s="51"/>
      <c r="E441" s="51"/>
      <c r="F441" s="51"/>
    </row>
    <row r="442" spans="3:6" ht="24.75" customHeight="1">
      <c r="C442" s="81"/>
      <c r="D442" s="51"/>
      <c r="E442" s="51"/>
      <c r="F442" s="51"/>
    </row>
    <row r="443" spans="3:6" ht="24.75" customHeight="1">
      <c r="C443" s="81"/>
      <c r="D443" s="51"/>
      <c r="E443" s="51"/>
      <c r="F443" s="51"/>
    </row>
    <row r="444" spans="3:6" ht="24.75" customHeight="1">
      <c r="C444" s="81"/>
      <c r="D444" s="51"/>
      <c r="E444" s="51"/>
      <c r="F444" s="51"/>
    </row>
    <row r="445" spans="3:6" ht="24.75" customHeight="1">
      <c r="C445" s="81"/>
      <c r="D445" s="51"/>
      <c r="E445" s="51"/>
      <c r="F445" s="51"/>
    </row>
    <row r="446" spans="3:6" ht="24.75" customHeight="1">
      <c r="C446" s="81"/>
      <c r="D446" s="51"/>
      <c r="E446" s="51"/>
      <c r="F446" s="51"/>
    </row>
    <row r="447" spans="3:6" ht="24.75" customHeight="1">
      <c r="C447" s="81"/>
      <c r="D447" s="51"/>
      <c r="E447" s="51"/>
      <c r="F447" s="51"/>
    </row>
    <row r="448" spans="3:6" ht="24.75" customHeight="1">
      <c r="C448" s="81"/>
      <c r="D448" s="51"/>
      <c r="E448" s="51"/>
      <c r="F448" s="51"/>
    </row>
    <row r="449" spans="3:6" ht="24.75" customHeight="1">
      <c r="C449" s="81"/>
      <c r="D449" s="51"/>
      <c r="E449" s="51"/>
      <c r="F449" s="51"/>
    </row>
    <row r="450" spans="3:6" ht="24.75" customHeight="1">
      <c r="C450" s="81"/>
      <c r="D450" s="51"/>
      <c r="E450" s="51"/>
      <c r="F450" s="51"/>
    </row>
    <row r="451" spans="3:6" ht="24.75" customHeight="1">
      <c r="C451" s="81"/>
      <c r="D451" s="51"/>
      <c r="E451" s="51"/>
      <c r="F451" s="51"/>
    </row>
    <row r="452" spans="3:6" ht="24.75" customHeight="1">
      <c r="C452" s="81"/>
      <c r="D452" s="51"/>
      <c r="E452" s="51"/>
      <c r="F452" s="51"/>
    </row>
    <row r="453" spans="3:6" ht="24.75" customHeight="1">
      <c r="C453" s="81"/>
      <c r="D453" s="51"/>
      <c r="E453" s="51"/>
      <c r="F453" s="51"/>
    </row>
    <row r="454" spans="3:6" ht="24.75" customHeight="1">
      <c r="C454" s="81"/>
      <c r="D454" s="51"/>
      <c r="E454" s="51"/>
      <c r="F454" s="51"/>
    </row>
    <row r="455" spans="3:6" ht="24.75" customHeight="1">
      <c r="C455" s="81"/>
      <c r="D455" s="51"/>
      <c r="E455" s="51"/>
      <c r="F455" s="51"/>
    </row>
    <row r="456" spans="3:6" ht="24.75" customHeight="1">
      <c r="C456" s="81"/>
      <c r="D456" s="51"/>
      <c r="E456" s="51"/>
      <c r="F456" s="51"/>
    </row>
    <row r="457" spans="3:6" ht="24.75" customHeight="1">
      <c r="C457" s="81"/>
      <c r="D457" s="51"/>
      <c r="E457" s="51"/>
      <c r="F457" s="51"/>
    </row>
    <row r="458" spans="3:6" ht="24.75" customHeight="1">
      <c r="C458" s="81"/>
      <c r="D458" s="51"/>
      <c r="E458" s="51"/>
      <c r="F458" s="51"/>
    </row>
    <row r="459" spans="3:6" ht="24.75" customHeight="1">
      <c r="C459" s="81"/>
      <c r="D459" s="51"/>
      <c r="E459" s="51"/>
      <c r="F459" s="51"/>
    </row>
    <row r="460" spans="3:6" ht="24.75" customHeight="1">
      <c r="C460" s="81"/>
      <c r="D460" s="51"/>
      <c r="E460" s="51"/>
      <c r="F460" s="51"/>
    </row>
    <row r="461" spans="3:6" ht="24.75" customHeight="1">
      <c r="C461" s="81"/>
      <c r="D461" s="51"/>
      <c r="E461" s="51"/>
      <c r="F461" s="51"/>
    </row>
    <row r="462" spans="3:6" ht="24.75" customHeight="1">
      <c r="C462" s="81"/>
      <c r="D462" s="51"/>
      <c r="E462" s="51"/>
      <c r="F462" s="51"/>
    </row>
    <row r="463" spans="3:6" ht="24.75" customHeight="1">
      <c r="C463" s="81"/>
      <c r="D463" s="51"/>
      <c r="E463" s="51"/>
      <c r="F463" s="51"/>
    </row>
    <row r="464" spans="3:6" ht="24.75" customHeight="1">
      <c r="C464" s="81"/>
      <c r="D464" s="51"/>
      <c r="E464" s="51"/>
      <c r="F464" s="51"/>
    </row>
    <row r="465" spans="3:6" ht="24.75" customHeight="1">
      <c r="C465" s="81"/>
      <c r="D465" s="51"/>
      <c r="E465" s="51"/>
      <c r="F465" s="51"/>
    </row>
    <row r="466" spans="3:6" ht="24.75" customHeight="1">
      <c r="C466" s="81"/>
      <c r="D466" s="51"/>
      <c r="E466" s="51"/>
      <c r="F466" s="51"/>
    </row>
    <row r="467" spans="3:6" ht="24.75" customHeight="1">
      <c r="C467" s="81"/>
      <c r="D467" s="51"/>
      <c r="E467" s="51"/>
      <c r="F467" s="51"/>
    </row>
    <row r="468" spans="3:6" ht="24.75" customHeight="1">
      <c r="C468" s="81"/>
      <c r="D468" s="51"/>
      <c r="E468" s="51"/>
      <c r="F468" s="51"/>
    </row>
    <row r="469" spans="3:6" ht="24.75" customHeight="1">
      <c r="C469" s="81"/>
      <c r="D469" s="51"/>
      <c r="E469" s="51"/>
      <c r="F469" s="51"/>
    </row>
    <row r="470" spans="3:6" ht="24.75" customHeight="1">
      <c r="C470" s="81"/>
      <c r="D470" s="51"/>
      <c r="E470" s="51"/>
      <c r="F470" s="51"/>
    </row>
    <row r="471" spans="3:6" ht="24.75" customHeight="1">
      <c r="C471" s="81"/>
      <c r="D471" s="51"/>
      <c r="E471" s="51"/>
      <c r="F471" s="51"/>
    </row>
    <row r="472" spans="3:6" ht="24.75" customHeight="1">
      <c r="C472" s="81"/>
      <c r="D472" s="51"/>
      <c r="E472" s="51"/>
      <c r="F472" s="51"/>
    </row>
    <row r="473" spans="3:6" ht="24.75" customHeight="1">
      <c r="C473" s="81"/>
      <c r="D473" s="51"/>
      <c r="E473" s="51"/>
      <c r="F473" s="51"/>
    </row>
    <row r="474" spans="3:6" ht="24.75" customHeight="1">
      <c r="C474" s="81"/>
      <c r="D474" s="51"/>
      <c r="E474" s="51"/>
      <c r="F474" s="51"/>
    </row>
    <row r="475" spans="3:6" ht="24.75" customHeight="1">
      <c r="C475" s="81"/>
      <c r="D475" s="51"/>
      <c r="E475" s="51"/>
      <c r="F475" s="51"/>
    </row>
    <row r="476" spans="3:6" ht="24.75" customHeight="1">
      <c r="C476" s="81"/>
      <c r="D476" s="51"/>
      <c r="E476" s="51"/>
      <c r="F476" s="51"/>
    </row>
    <row r="477" spans="3:6" ht="24.75" customHeight="1">
      <c r="C477" s="81"/>
      <c r="D477" s="51"/>
      <c r="E477" s="51"/>
      <c r="F477" s="51"/>
    </row>
    <row r="478" spans="3:6" ht="24.75" customHeight="1">
      <c r="C478" s="81"/>
      <c r="D478" s="51"/>
      <c r="E478" s="51"/>
      <c r="F478" s="51"/>
    </row>
    <row r="479" spans="3:6" ht="24.75" customHeight="1">
      <c r="C479" s="81"/>
      <c r="D479" s="51"/>
      <c r="E479" s="51"/>
      <c r="F479" s="51"/>
    </row>
    <row r="480" spans="3:6" ht="24.75" customHeight="1">
      <c r="C480" s="81"/>
      <c r="D480" s="51"/>
      <c r="E480" s="51"/>
      <c r="F480" s="51"/>
    </row>
    <row r="481" spans="3:6" ht="24.75" customHeight="1">
      <c r="C481" s="81"/>
      <c r="D481" s="51"/>
      <c r="E481" s="51"/>
      <c r="F481" s="51"/>
    </row>
    <row r="482" spans="3:6" ht="24.75" customHeight="1">
      <c r="C482" s="81"/>
      <c r="D482" s="51"/>
      <c r="E482" s="51"/>
      <c r="F482" s="51"/>
    </row>
    <row r="483" spans="3:6" ht="24.75" customHeight="1">
      <c r="C483" s="81"/>
      <c r="D483" s="51"/>
      <c r="E483" s="51"/>
      <c r="F483" s="51"/>
    </row>
    <row r="484" spans="3:6" ht="24.75" customHeight="1">
      <c r="C484" s="81"/>
      <c r="D484" s="51"/>
      <c r="E484" s="51"/>
      <c r="F484" s="51"/>
    </row>
    <row r="485" spans="3:6" ht="24.75" customHeight="1">
      <c r="C485" s="81"/>
      <c r="D485" s="51"/>
      <c r="E485" s="51"/>
      <c r="F485" s="51"/>
    </row>
    <row r="486" spans="3:6" ht="24.75" customHeight="1">
      <c r="C486" s="81"/>
      <c r="D486" s="51"/>
      <c r="E486" s="51"/>
      <c r="F486" s="51"/>
    </row>
    <row r="487" spans="3:6" ht="24.75" customHeight="1">
      <c r="C487" s="81"/>
      <c r="D487" s="51"/>
      <c r="E487" s="51"/>
      <c r="F487" s="51"/>
    </row>
    <row r="488" spans="3:6" ht="24.75" customHeight="1">
      <c r="C488" s="81"/>
      <c r="D488" s="51"/>
      <c r="E488" s="51"/>
      <c r="F488" s="51"/>
    </row>
    <row r="489" spans="3:6" ht="24.75" customHeight="1">
      <c r="C489" s="81"/>
      <c r="D489" s="51"/>
      <c r="E489" s="51"/>
      <c r="F489" s="51"/>
    </row>
    <row r="490" spans="3:6" ht="24.75" customHeight="1">
      <c r="C490" s="81"/>
      <c r="D490" s="51"/>
      <c r="E490" s="51"/>
      <c r="F490" s="51"/>
    </row>
    <row r="491" spans="3:6" ht="24.75" customHeight="1">
      <c r="C491" s="81"/>
      <c r="D491" s="51"/>
      <c r="E491" s="51"/>
      <c r="F491" s="51"/>
    </row>
    <row r="492" spans="3:6" ht="24.75" customHeight="1">
      <c r="C492" s="81"/>
      <c r="D492" s="51"/>
      <c r="E492" s="51"/>
      <c r="F492" s="51"/>
    </row>
    <row r="493" spans="3:6" ht="24.75" customHeight="1">
      <c r="C493" s="81"/>
      <c r="D493" s="51"/>
      <c r="E493" s="51"/>
      <c r="F493" s="51"/>
    </row>
    <row r="494" spans="3:6" ht="24.75" customHeight="1">
      <c r="C494" s="81"/>
      <c r="D494" s="51"/>
      <c r="E494" s="51"/>
      <c r="F494" s="51"/>
    </row>
    <row r="495" spans="3:6" ht="24.75" customHeight="1">
      <c r="C495" s="81"/>
      <c r="D495" s="51"/>
      <c r="E495" s="51"/>
      <c r="F495" s="51"/>
    </row>
    <row r="496" spans="3:6" ht="24.75" customHeight="1">
      <c r="C496" s="81"/>
      <c r="D496" s="51"/>
      <c r="E496" s="51"/>
      <c r="F496" s="51"/>
    </row>
    <row r="497" spans="3:6" ht="24.75" customHeight="1">
      <c r="C497" s="81"/>
      <c r="D497" s="51"/>
      <c r="E497" s="51"/>
      <c r="F497" s="51"/>
    </row>
    <row r="498" spans="3:6" ht="24.75" customHeight="1">
      <c r="C498" s="81"/>
      <c r="D498" s="51"/>
      <c r="E498" s="51"/>
      <c r="F498" s="51"/>
    </row>
    <row r="499" spans="3:6" ht="24.75" customHeight="1">
      <c r="C499" s="81"/>
      <c r="D499" s="51"/>
      <c r="E499" s="51"/>
      <c r="F499" s="51"/>
    </row>
    <row r="500" spans="3:6" ht="24.75" customHeight="1">
      <c r="C500" s="81"/>
      <c r="D500" s="51"/>
      <c r="E500" s="51"/>
      <c r="F500" s="51"/>
    </row>
    <row r="501" spans="3:6" ht="24.75" customHeight="1">
      <c r="C501" s="81"/>
      <c r="D501" s="51"/>
      <c r="E501" s="51"/>
      <c r="F501" s="51"/>
    </row>
    <row r="502" spans="3:6" ht="24.75" customHeight="1">
      <c r="C502" s="81"/>
      <c r="D502" s="51"/>
      <c r="E502" s="51"/>
      <c r="F502" s="51"/>
    </row>
    <row r="503" spans="3:6" ht="24.75" customHeight="1">
      <c r="C503" s="81"/>
      <c r="D503" s="51"/>
      <c r="E503" s="51"/>
      <c r="F503" s="51"/>
    </row>
    <row r="504" spans="3:6" ht="24.75" customHeight="1">
      <c r="C504" s="81"/>
      <c r="D504" s="51"/>
      <c r="E504" s="51"/>
      <c r="F504" s="51"/>
    </row>
    <row r="505" spans="3:6" ht="24.75" customHeight="1">
      <c r="C505" s="81"/>
      <c r="D505" s="51"/>
      <c r="E505" s="51"/>
      <c r="F505" s="51"/>
    </row>
    <row r="506" spans="3:6" ht="24.75" customHeight="1">
      <c r="C506" s="81"/>
      <c r="D506" s="51"/>
      <c r="E506" s="51"/>
      <c r="F506" s="51"/>
    </row>
    <row r="507" spans="3:6" ht="24.75" customHeight="1">
      <c r="C507" s="81"/>
      <c r="D507" s="51"/>
      <c r="E507" s="51"/>
      <c r="F507" s="51"/>
    </row>
    <row r="508" spans="3:6" ht="24.75" customHeight="1">
      <c r="C508" s="81"/>
      <c r="D508" s="51"/>
      <c r="E508" s="51"/>
      <c r="F508" s="51"/>
    </row>
    <row r="509" spans="3:6" ht="24.75" customHeight="1">
      <c r="C509" s="81"/>
      <c r="D509" s="51"/>
      <c r="E509" s="51"/>
      <c r="F509" s="51"/>
    </row>
    <row r="510" spans="3:6" ht="24.75" customHeight="1">
      <c r="C510" s="81"/>
      <c r="D510" s="51"/>
      <c r="E510" s="51"/>
      <c r="F510" s="51"/>
    </row>
    <row r="511" spans="3:6" ht="24.75" customHeight="1">
      <c r="C511" s="81"/>
      <c r="D511" s="51"/>
      <c r="E511" s="51"/>
      <c r="F511" s="51"/>
    </row>
    <row r="512" spans="3:6" ht="24.75" customHeight="1">
      <c r="C512" s="81"/>
      <c r="D512" s="51"/>
      <c r="E512" s="51"/>
      <c r="F512" s="51"/>
    </row>
    <row r="513" spans="3:6" ht="24.75" customHeight="1">
      <c r="C513" s="81"/>
      <c r="D513" s="51"/>
      <c r="E513" s="51"/>
      <c r="F513" s="51"/>
    </row>
    <row r="514" spans="3:6" ht="24.75" customHeight="1">
      <c r="C514" s="81"/>
      <c r="D514" s="51"/>
      <c r="E514" s="51"/>
      <c r="F514" s="51"/>
    </row>
    <row r="515" spans="3:6" ht="24.75" customHeight="1">
      <c r="C515" s="81"/>
      <c r="D515" s="51"/>
      <c r="E515" s="51"/>
      <c r="F515" s="51"/>
    </row>
    <row r="516" spans="3:6" ht="24.75" customHeight="1">
      <c r="C516" s="81"/>
      <c r="D516" s="51"/>
      <c r="E516" s="51"/>
      <c r="F516" s="51"/>
    </row>
    <row r="517" spans="3:6" ht="24.75" customHeight="1">
      <c r="C517" s="81"/>
      <c r="D517" s="51"/>
      <c r="E517" s="51"/>
      <c r="F517" s="51"/>
    </row>
    <row r="518" spans="3:6" ht="24.75" customHeight="1">
      <c r="C518" s="81"/>
      <c r="D518" s="51"/>
      <c r="E518" s="51"/>
      <c r="F518" s="51"/>
    </row>
    <row r="519" spans="3:6" ht="24.75" customHeight="1">
      <c r="C519" s="81"/>
      <c r="D519" s="51"/>
      <c r="E519" s="51"/>
      <c r="F519" s="51"/>
    </row>
    <row r="520" spans="3:6" ht="24.75" customHeight="1">
      <c r="C520" s="81"/>
      <c r="D520" s="51"/>
      <c r="E520" s="51"/>
      <c r="F520" s="51"/>
    </row>
    <row r="521" spans="3:6" ht="24.75" customHeight="1">
      <c r="C521" s="81"/>
      <c r="D521" s="51"/>
      <c r="E521" s="51"/>
      <c r="F521" s="51"/>
    </row>
    <row r="522" spans="3:6" ht="24.75" customHeight="1">
      <c r="C522" s="81"/>
      <c r="D522" s="51"/>
      <c r="E522" s="51"/>
      <c r="F522" s="51"/>
    </row>
    <row r="523" spans="3:6" ht="24.75" customHeight="1">
      <c r="C523" s="81"/>
      <c r="D523" s="51"/>
      <c r="E523" s="51"/>
      <c r="F523" s="51"/>
    </row>
    <row r="524" spans="3:6" ht="24.75" customHeight="1">
      <c r="C524" s="81"/>
      <c r="D524" s="51"/>
      <c r="E524" s="51"/>
      <c r="F524" s="51"/>
    </row>
    <row r="525" spans="3:6" ht="24.75" customHeight="1">
      <c r="C525" s="81"/>
      <c r="D525" s="51"/>
      <c r="E525" s="51"/>
      <c r="F525" s="51"/>
    </row>
    <row r="526" spans="3:6" ht="24.75" customHeight="1">
      <c r="C526" s="81"/>
      <c r="D526" s="51"/>
      <c r="E526" s="51"/>
      <c r="F526" s="51"/>
    </row>
    <row r="527" spans="3:6" ht="24.75" customHeight="1">
      <c r="C527" s="81"/>
      <c r="D527" s="51"/>
      <c r="E527" s="51"/>
      <c r="F527" s="51"/>
    </row>
    <row r="528" spans="3:6" ht="24.75" customHeight="1">
      <c r="C528" s="81"/>
      <c r="D528" s="51"/>
      <c r="E528" s="51"/>
      <c r="F528" s="51"/>
    </row>
    <row r="529" spans="3:6" ht="24.75" customHeight="1">
      <c r="C529" s="81"/>
      <c r="D529" s="51"/>
      <c r="E529" s="51"/>
      <c r="F529" s="51"/>
    </row>
    <row r="530" spans="3:6" ht="24.75" customHeight="1">
      <c r="C530" s="81"/>
      <c r="D530" s="51"/>
      <c r="E530" s="51"/>
      <c r="F530" s="51"/>
    </row>
    <row r="531" spans="3:6" ht="24.75" customHeight="1">
      <c r="C531" s="81"/>
      <c r="D531" s="51"/>
      <c r="E531" s="51"/>
      <c r="F531" s="51"/>
    </row>
    <row r="532" spans="3:6" ht="24.75" customHeight="1">
      <c r="C532" s="81"/>
      <c r="D532" s="51"/>
      <c r="E532" s="51"/>
      <c r="F532" s="51"/>
    </row>
    <row r="533" spans="3:6" ht="24.75" customHeight="1">
      <c r="C533" s="81"/>
      <c r="D533" s="51"/>
      <c r="E533" s="51"/>
      <c r="F533" s="51"/>
    </row>
    <row r="534" spans="3:6" ht="24.75" customHeight="1">
      <c r="C534" s="81"/>
      <c r="D534" s="51"/>
      <c r="E534" s="51"/>
      <c r="F534" s="51"/>
    </row>
    <row r="535" spans="3:6" ht="24.75" customHeight="1">
      <c r="C535" s="81"/>
      <c r="D535" s="51"/>
      <c r="E535" s="51"/>
      <c r="F535" s="51"/>
    </row>
    <row r="536" spans="3:6" ht="24.75" customHeight="1">
      <c r="C536" s="81"/>
      <c r="D536" s="51"/>
      <c r="E536" s="51"/>
      <c r="F536" s="51"/>
    </row>
    <row r="537" spans="3:6" ht="24.75" customHeight="1">
      <c r="C537" s="81"/>
      <c r="D537" s="51"/>
      <c r="E537" s="51"/>
      <c r="F537" s="51"/>
    </row>
    <row r="538" spans="3:6" ht="24.75" customHeight="1">
      <c r="C538" s="81"/>
      <c r="D538" s="51"/>
      <c r="E538" s="51"/>
      <c r="F538" s="51"/>
    </row>
    <row r="539" spans="3:6" ht="24.75" customHeight="1">
      <c r="C539" s="81"/>
      <c r="D539" s="51"/>
      <c r="E539" s="51"/>
      <c r="F539" s="51"/>
    </row>
    <row r="540" spans="3:6" ht="24.75" customHeight="1">
      <c r="C540" s="81"/>
      <c r="D540" s="51"/>
      <c r="E540" s="51"/>
      <c r="F540" s="51"/>
    </row>
    <row r="541" spans="3:6" ht="24.75" customHeight="1">
      <c r="C541" s="81"/>
      <c r="D541" s="51"/>
      <c r="E541" s="51"/>
      <c r="F541" s="51"/>
    </row>
    <row r="542" spans="3:6" ht="24.75" customHeight="1">
      <c r="C542" s="81"/>
      <c r="D542" s="51"/>
      <c r="E542" s="51"/>
      <c r="F542" s="51"/>
    </row>
    <row r="543" spans="3:6" ht="24.75" customHeight="1">
      <c r="C543" s="81"/>
      <c r="D543" s="51"/>
      <c r="E543" s="51"/>
      <c r="F543" s="51"/>
    </row>
    <row r="544" spans="3:6" ht="24.75" customHeight="1">
      <c r="C544" s="81"/>
      <c r="D544" s="51"/>
      <c r="E544" s="51"/>
      <c r="F544" s="51"/>
    </row>
    <row r="545" spans="3:6" ht="24.75" customHeight="1">
      <c r="C545" s="81"/>
      <c r="D545" s="51"/>
      <c r="E545" s="51"/>
      <c r="F545" s="51"/>
    </row>
    <row r="546" spans="3:6" ht="24.75" customHeight="1">
      <c r="C546" s="81"/>
      <c r="D546" s="51"/>
      <c r="E546" s="51"/>
      <c r="F546" s="51"/>
    </row>
    <row r="547" spans="3:6" ht="24.75" customHeight="1">
      <c r="C547" s="81"/>
      <c r="D547" s="51"/>
      <c r="E547" s="51"/>
      <c r="F547" s="51"/>
    </row>
    <row r="548" spans="3:6" ht="24.75" customHeight="1">
      <c r="C548" s="81"/>
      <c r="D548" s="51"/>
      <c r="E548" s="51"/>
      <c r="F548" s="51"/>
    </row>
    <row r="549" spans="3:6" ht="24.75" customHeight="1">
      <c r="C549" s="81"/>
      <c r="D549" s="51"/>
      <c r="E549" s="51"/>
      <c r="F549" s="51"/>
    </row>
    <row r="550" spans="3:6" ht="24.75" customHeight="1">
      <c r="C550" s="81"/>
      <c r="D550" s="51"/>
      <c r="E550" s="51"/>
      <c r="F550" s="51"/>
    </row>
    <row r="551" spans="3:6" ht="24.75" customHeight="1">
      <c r="C551" s="81"/>
      <c r="D551" s="51"/>
      <c r="E551" s="51"/>
      <c r="F551" s="51"/>
    </row>
    <row r="552" spans="3:6" ht="24.75" customHeight="1">
      <c r="C552" s="81"/>
      <c r="D552" s="51"/>
      <c r="E552" s="51"/>
      <c r="F552" s="51"/>
    </row>
    <row r="553" spans="3:6" ht="24.75" customHeight="1">
      <c r="C553" s="81"/>
      <c r="D553" s="51"/>
      <c r="E553" s="51"/>
      <c r="F553" s="51"/>
    </row>
    <row r="554" spans="3:6" ht="24.75" customHeight="1">
      <c r="C554" s="81"/>
      <c r="D554" s="51"/>
      <c r="E554" s="51"/>
      <c r="F554" s="51"/>
    </row>
    <row r="555" spans="3:6" ht="24.75" customHeight="1">
      <c r="C555" s="81"/>
      <c r="D555" s="51"/>
      <c r="E555" s="51"/>
      <c r="F555" s="51"/>
    </row>
    <row r="556" spans="3:6" ht="24.75" customHeight="1">
      <c r="C556" s="81"/>
      <c r="D556" s="51"/>
      <c r="E556" s="51"/>
      <c r="F556" s="51"/>
    </row>
    <row r="557" spans="3:6" ht="24.75" customHeight="1">
      <c r="C557" s="81"/>
      <c r="D557" s="51"/>
      <c r="E557" s="51"/>
      <c r="F557" s="51"/>
    </row>
    <row r="558" spans="3:6" ht="24.75" customHeight="1">
      <c r="C558" s="81"/>
      <c r="D558" s="51"/>
      <c r="E558" s="51"/>
      <c r="F558" s="51"/>
    </row>
    <row r="559" spans="3:6" ht="24.75" customHeight="1">
      <c r="C559" s="81"/>
      <c r="D559" s="51"/>
      <c r="E559" s="51"/>
      <c r="F559" s="51"/>
    </row>
    <row r="560" spans="3:6" ht="24.75" customHeight="1">
      <c r="C560" s="81"/>
      <c r="D560" s="51"/>
      <c r="E560" s="51"/>
      <c r="F560" s="51"/>
    </row>
    <row r="561" spans="3:6" ht="24.75" customHeight="1">
      <c r="C561" s="81"/>
      <c r="D561" s="51"/>
      <c r="E561" s="51"/>
      <c r="F561" s="51"/>
    </row>
    <row r="562" spans="3:6" ht="24.75" customHeight="1">
      <c r="C562" s="81"/>
      <c r="D562" s="51"/>
      <c r="E562" s="51"/>
      <c r="F562" s="51"/>
    </row>
    <row r="563" spans="3:6" ht="24.75" customHeight="1">
      <c r="C563" s="81"/>
      <c r="D563" s="51"/>
      <c r="E563" s="51"/>
      <c r="F563" s="51"/>
    </row>
    <row r="564" spans="3:6" ht="24.75" customHeight="1">
      <c r="C564" s="81"/>
      <c r="D564" s="51"/>
      <c r="E564" s="51"/>
      <c r="F564" s="51"/>
    </row>
    <row r="565" spans="3:6" ht="24.75" customHeight="1">
      <c r="C565" s="81"/>
      <c r="D565" s="51"/>
      <c r="E565" s="51"/>
      <c r="F565" s="51"/>
    </row>
    <row r="566" spans="3:6" ht="24.75" customHeight="1">
      <c r="C566" s="81"/>
      <c r="D566" s="51"/>
      <c r="E566" s="51"/>
      <c r="F566" s="51"/>
    </row>
    <row r="567" spans="3:6" ht="24.75" customHeight="1">
      <c r="C567" s="81"/>
      <c r="D567" s="51"/>
      <c r="E567" s="51"/>
      <c r="F567" s="51"/>
    </row>
    <row r="568" spans="3:6" ht="24.75" customHeight="1">
      <c r="C568" s="81"/>
      <c r="D568" s="51"/>
      <c r="E568" s="51"/>
      <c r="F568" s="51"/>
    </row>
    <row r="569" spans="3:6" ht="24.75" customHeight="1">
      <c r="C569" s="81"/>
      <c r="D569" s="51"/>
      <c r="E569" s="51"/>
      <c r="F569" s="51"/>
    </row>
    <row r="570" spans="3:6" ht="24.75" customHeight="1">
      <c r="C570" s="81"/>
      <c r="D570" s="51"/>
      <c r="E570" s="51"/>
      <c r="F570" s="51"/>
    </row>
    <row r="571" spans="3:6" ht="24.75" customHeight="1">
      <c r="C571" s="81"/>
      <c r="D571" s="51"/>
      <c r="E571" s="51"/>
      <c r="F571" s="51"/>
    </row>
    <row r="572" spans="3:6" ht="24.75" customHeight="1">
      <c r="C572" s="81"/>
      <c r="D572" s="51"/>
      <c r="E572" s="51"/>
      <c r="F572" s="51"/>
    </row>
    <row r="573" spans="3:6" ht="24.75" customHeight="1">
      <c r="C573" s="81"/>
      <c r="D573" s="51"/>
      <c r="E573" s="51"/>
      <c r="F573" s="51"/>
    </row>
    <row r="574" spans="3:6" ht="24.75" customHeight="1">
      <c r="C574" s="81"/>
      <c r="D574" s="51"/>
      <c r="E574" s="51"/>
      <c r="F574" s="51"/>
    </row>
    <row r="575" spans="3:6" ht="24.75" customHeight="1">
      <c r="C575" s="81"/>
      <c r="D575" s="51"/>
      <c r="E575" s="51"/>
      <c r="F575" s="51"/>
    </row>
    <row r="576" spans="3:6" ht="24.75" customHeight="1">
      <c r="C576" s="81"/>
      <c r="D576" s="51"/>
      <c r="E576" s="51"/>
      <c r="F576" s="51"/>
    </row>
    <row r="577" spans="3:6" ht="24.75" customHeight="1">
      <c r="C577" s="81"/>
      <c r="D577" s="51"/>
      <c r="E577" s="51"/>
      <c r="F577" s="51"/>
    </row>
    <row r="578" spans="3:6" ht="24.75" customHeight="1">
      <c r="C578" s="81"/>
      <c r="D578" s="51"/>
      <c r="E578" s="51"/>
      <c r="F578" s="51"/>
    </row>
    <row r="579" spans="3:6" ht="24.75" customHeight="1">
      <c r="C579" s="81"/>
      <c r="D579" s="51"/>
      <c r="E579" s="51"/>
      <c r="F579" s="51"/>
    </row>
    <row r="580" spans="3:6" ht="24.75" customHeight="1">
      <c r="C580" s="81"/>
      <c r="D580" s="51"/>
      <c r="E580" s="51"/>
      <c r="F580" s="51"/>
    </row>
    <row r="581" spans="3:6" ht="24.75" customHeight="1">
      <c r="C581" s="81"/>
      <c r="D581" s="51"/>
      <c r="E581" s="51"/>
      <c r="F581" s="51"/>
    </row>
    <row r="582" spans="3:6" ht="24.75" customHeight="1">
      <c r="C582" s="81"/>
      <c r="D582" s="51"/>
      <c r="E582" s="51"/>
      <c r="F582" s="51"/>
    </row>
    <row r="583" spans="3:6" ht="24.75" customHeight="1">
      <c r="C583" s="81"/>
      <c r="D583" s="51"/>
      <c r="E583" s="51"/>
      <c r="F583" s="51"/>
    </row>
    <row r="584" spans="3:6" ht="24.75" customHeight="1">
      <c r="C584" s="81"/>
      <c r="D584" s="51"/>
      <c r="E584" s="51"/>
      <c r="F584" s="51"/>
    </row>
    <row r="585" spans="3:6" ht="24.75" customHeight="1">
      <c r="C585" s="81"/>
      <c r="D585" s="51"/>
      <c r="E585" s="51"/>
      <c r="F585" s="51"/>
    </row>
    <row r="586" spans="3:6" ht="24.75" customHeight="1">
      <c r="C586" s="81"/>
      <c r="D586" s="51"/>
      <c r="E586" s="51"/>
      <c r="F586" s="51"/>
    </row>
    <row r="587" spans="3:6" ht="24.75" customHeight="1">
      <c r="C587" s="81"/>
      <c r="D587" s="51"/>
      <c r="E587" s="51"/>
      <c r="F587" s="51"/>
    </row>
    <row r="588" spans="3:6" ht="24.75" customHeight="1">
      <c r="C588" s="81"/>
      <c r="D588" s="51"/>
      <c r="E588" s="51"/>
      <c r="F588" s="51"/>
    </row>
    <row r="589" spans="3:6" ht="24.75" customHeight="1">
      <c r="C589" s="81"/>
      <c r="D589" s="51"/>
      <c r="E589" s="51"/>
      <c r="F589" s="51"/>
    </row>
    <row r="590" spans="3:6" ht="24.75" customHeight="1">
      <c r="C590" s="81"/>
      <c r="D590" s="51"/>
      <c r="E590" s="51"/>
      <c r="F590" s="51"/>
    </row>
    <row r="591" spans="3:6" ht="24.75" customHeight="1">
      <c r="C591" s="81"/>
      <c r="D591" s="51"/>
      <c r="E591" s="51"/>
      <c r="F591" s="51"/>
    </row>
    <row r="592" spans="3:6" ht="24.75" customHeight="1">
      <c r="C592" s="81"/>
      <c r="D592" s="51"/>
      <c r="E592" s="51"/>
      <c r="F592" s="51"/>
    </row>
    <row r="593" spans="3:6" ht="24.75" customHeight="1">
      <c r="C593" s="81"/>
      <c r="D593" s="51"/>
      <c r="E593" s="51"/>
      <c r="F593" s="51"/>
    </row>
    <row r="594" spans="3:6" ht="24.75" customHeight="1">
      <c r="C594" s="81"/>
      <c r="D594" s="51"/>
      <c r="E594" s="51"/>
      <c r="F594" s="51"/>
    </row>
    <row r="595" spans="3:6" ht="24.75" customHeight="1">
      <c r="C595" s="81"/>
      <c r="D595" s="51"/>
      <c r="E595" s="51"/>
      <c r="F595" s="51"/>
    </row>
    <row r="596" spans="3:6" ht="24.75" customHeight="1">
      <c r="C596" s="81"/>
      <c r="D596" s="51"/>
      <c r="E596" s="51"/>
      <c r="F596" s="51"/>
    </row>
    <row r="597" spans="3:6" ht="24.75" customHeight="1">
      <c r="C597" s="81"/>
      <c r="D597" s="51"/>
      <c r="E597" s="51"/>
      <c r="F597" s="51"/>
    </row>
    <row r="598" spans="3:6" ht="24.75" customHeight="1">
      <c r="C598" s="81"/>
      <c r="D598" s="51"/>
      <c r="E598" s="51"/>
      <c r="F598" s="51"/>
    </row>
    <row r="599" spans="3:6" ht="24.75" customHeight="1">
      <c r="C599" s="81"/>
      <c r="D599" s="51"/>
      <c r="E599" s="51"/>
      <c r="F599" s="51"/>
    </row>
    <row r="600" spans="3:6" ht="24.75" customHeight="1">
      <c r="C600" s="81"/>
      <c r="D600" s="51"/>
      <c r="E600" s="51"/>
      <c r="F600" s="51"/>
    </row>
    <row r="601" spans="3:6" ht="24.75" customHeight="1">
      <c r="C601" s="81"/>
      <c r="D601" s="51"/>
      <c r="E601" s="51"/>
      <c r="F601" s="51"/>
    </row>
    <row r="602" spans="3:6" ht="24.75" customHeight="1">
      <c r="C602" s="81"/>
      <c r="D602" s="51"/>
      <c r="E602" s="51"/>
      <c r="F602" s="51"/>
    </row>
    <row r="603" spans="3:6" ht="24.75" customHeight="1">
      <c r="C603" s="81"/>
      <c r="D603" s="51"/>
      <c r="E603" s="51"/>
      <c r="F603" s="51"/>
    </row>
    <row r="604" spans="3:6" ht="24.75" customHeight="1">
      <c r="C604" s="81"/>
      <c r="D604" s="51"/>
      <c r="E604" s="51"/>
      <c r="F604" s="51"/>
    </row>
    <row r="605" spans="3:6" ht="24.75" customHeight="1">
      <c r="C605" s="81"/>
      <c r="D605" s="51"/>
      <c r="E605" s="51"/>
      <c r="F605" s="51"/>
    </row>
    <row r="606" spans="3:6" ht="24.75" customHeight="1">
      <c r="C606" s="81"/>
      <c r="D606" s="51"/>
      <c r="E606" s="51"/>
      <c r="F606" s="51"/>
    </row>
    <row r="607" spans="3:6" ht="24.75" customHeight="1">
      <c r="C607" s="81"/>
      <c r="D607" s="51"/>
      <c r="E607" s="51"/>
      <c r="F607" s="51"/>
    </row>
    <row r="608" spans="3:6" ht="24.75" customHeight="1">
      <c r="C608" s="81"/>
      <c r="D608" s="51"/>
      <c r="E608" s="51"/>
      <c r="F608" s="51"/>
    </row>
    <row r="609" spans="3:6" ht="24.75" customHeight="1">
      <c r="C609" s="81"/>
      <c r="D609" s="51"/>
      <c r="E609" s="51"/>
      <c r="F609" s="51"/>
    </row>
    <row r="610" spans="3:6" ht="24.75" customHeight="1">
      <c r="C610" s="81"/>
      <c r="D610" s="51"/>
      <c r="E610" s="51"/>
      <c r="F610" s="51"/>
    </row>
    <row r="611" spans="3:6" ht="24.75" customHeight="1">
      <c r="C611" s="81"/>
      <c r="D611" s="51"/>
      <c r="E611" s="51"/>
      <c r="F611" s="51"/>
    </row>
    <row r="612" spans="3:6" ht="24.75" customHeight="1">
      <c r="C612" s="81"/>
      <c r="D612" s="51"/>
      <c r="E612" s="51"/>
      <c r="F612" s="51"/>
    </row>
    <row r="613" spans="3:6" ht="24.75" customHeight="1">
      <c r="C613" s="81"/>
      <c r="D613" s="51"/>
      <c r="E613" s="51"/>
      <c r="F613" s="51"/>
    </row>
    <row r="614" spans="3:6" ht="24.75" customHeight="1">
      <c r="C614" s="81"/>
      <c r="D614" s="51"/>
      <c r="E614" s="51"/>
      <c r="F614" s="51"/>
    </row>
    <row r="615" spans="3:6" ht="24.75" customHeight="1">
      <c r="C615" s="81"/>
      <c r="D615" s="51"/>
      <c r="E615" s="51"/>
      <c r="F615" s="51"/>
    </row>
    <row r="616" spans="3:6" ht="24.75" customHeight="1">
      <c r="C616" s="81"/>
      <c r="D616" s="51"/>
      <c r="E616" s="51"/>
      <c r="F616" s="51"/>
    </row>
    <row r="617" spans="3:6" ht="24.75" customHeight="1">
      <c r="C617" s="81"/>
      <c r="D617" s="51"/>
      <c r="E617" s="51"/>
      <c r="F617" s="51"/>
    </row>
    <row r="618" spans="3:6" ht="24.75" customHeight="1">
      <c r="C618" s="81"/>
      <c r="D618" s="51"/>
      <c r="E618" s="51"/>
      <c r="F618" s="51"/>
    </row>
    <row r="619" spans="3:6" ht="24.75" customHeight="1">
      <c r="C619" s="81"/>
      <c r="D619" s="51"/>
      <c r="E619" s="51"/>
      <c r="F619" s="51"/>
    </row>
    <row r="620" spans="3:6" ht="24.75" customHeight="1">
      <c r="C620" s="81"/>
      <c r="D620" s="51"/>
      <c r="E620" s="51"/>
      <c r="F620" s="51"/>
    </row>
    <row r="621" spans="3:6" ht="24.75" customHeight="1">
      <c r="C621" s="81"/>
      <c r="D621" s="51"/>
      <c r="E621" s="51"/>
      <c r="F621" s="51"/>
    </row>
    <row r="622" spans="3:6" ht="24.75" customHeight="1">
      <c r="C622" s="81"/>
      <c r="D622" s="51"/>
      <c r="E622" s="51"/>
      <c r="F622" s="51"/>
    </row>
    <row r="623" spans="3:6" ht="24.75" customHeight="1">
      <c r="C623" s="81"/>
      <c r="D623" s="51"/>
      <c r="E623" s="51"/>
      <c r="F623" s="51"/>
    </row>
    <row r="624" spans="3:6" ht="24.75" customHeight="1">
      <c r="C624" s="81"/>
      <c r="D624" s="51"/>
      <c r="E624" s="51"/>
      <c r="F624" s="51"/>
    </row>
    <row r="625" spans="3:6" ht="24.75" customHeight="1">
      <c r="C625" s="81"/>
      <c r="D625" s="51"/>
      <c r="E625" s="51"/>
      <c r="F625" s="51"/>
    </row>
    <row r="626" spans="3:6" ht="24.75" customHeight="1">
      <c r="C626" s="81"/>
      <c r="D626" s="51"/>
      <c r="E626" s="51"/>
      <c r="F626" s="51"/>
    </row>
    <row r="627" spans="3:6" ht="24.75" customHeight="1">
      <c r="C627" s="81"/>
      <c r="D627" s="51"/>
      <c r="E627" s="51"/>
      <c r="F627" s="51"/>
    </row>
    <row r="628" spans="3:6" ht="24.75" customHeight="1">
      <c r="C628" s="81"/>
      <c r="D628" s="51"/>
      <c r="E628" s="51"/>
      <c r="F628" s="51"/>
    </row>
    <row r="629" spans="3:6" ht="24.75" customHeight="1">
      <c r="C629" s="81"/>
      <c r="D629" s="51"/>
      <c r="E629" s="51"/>
      <c r="F629" s="51"/>
    </row>
    <row r="630" spans="3:6" ht="24.75" customHeight="1">
      <c r="C630" s="81"/>
      <c r="D630" s="51"/>
      <c r="E630" s="51"/>
      <c r="F630" s="51"/>
    </row>
    <row r="631" spans="3:6" ht="24.75" customHeight="1">
      <c r="C631" s="81"/>
      <c r="D631" s="51"/>
      <c r="E631" s="51"/>
      <c r="F631" s="51"/>
    </row>
    <row r="632" spans="3:6" ht="24.75" customHeight="1">
      <c r="C632" s="81"/>
      <c r="D632" s="51"/>
      <c r="E632" s="51"/>
      <c r="F632" s="51"/>
    </row>
    <row r="633" spans="3:6" ht="24.75" customHeight="1">
      <c r="C633" s="81"/>
      <c r="D633" s="51"/>
      <c r="E633" s="51"/>
      <c r="F633" s="51"/>
    </row>
    <row r="634" spans="3:6" ht="24.75" customHeight="1">
      <c r="C634" s="81"/>
      <c r="D634" s="51"/>
      <c r="E634" s="51"/>
      <c r="F634" s="51"/>
    </row>
    <row r="635" spans="3:6" ht="24.75" customHeight="1">
      <c r="C635" s="81"/>
      <c r="D635" s="51"/>
      <c r="E635" s="51"/>
      <c r="F635" s="51"/>
    </row>
    <row r="636" spans="3:6" ht="24.75" customHeight="1">
      <c r="C636" s="81"/>
      <c r="D636" s="51"/>
      <c r="E636" s="51"/>
      <c r="F636" s="51"/>
    </row>
    <row r="637" spans="3:6" ht="24.75" customHeight="1">
      <c r="C637" s="81"/>
      <c r="D637" s="51"/>
      <c r="E637" s="51"/>
      <c r="F637" s="51"/>
    </row>
    <row r="638" spans="3:6" ht="24.75" customHeight="1">
      <c r="C638" s="81"/>
      <c r="D638" s="51"/>
      <c r="E638" s="51"/>
      <c r="F638" s="51"/>
    </row>
    <row r="639" spans="3:6" ht="24.75" customHeight="1">
      <c r="C639" s="81"/>
      <c r="D639" s="51"/>
      <c r="E639" s="51"/>
      <c r="F639" s="51"/>
    </row>
    <row r="640" spans="3:6" ht="24.75" customHeight="1">
      <c r="C640" s="81"/>
      <c r="D640" s="51"/>
      <c r="E640" s="51"/>
      <c r="F640" s="51"/>
    </row>
    <row r="641" spans="3:6" ht="24.75" customHeight="1">
      <c r="C641" s="81"/>
      <c r="D641" s="51"/>
      <c r="E641" s="51"/>
      <c r="F641" s="51"/>
    </row>
    <row r="642" spans="3:6" ht="24.75" customHeight="1">
      <c r="C642" s="81"/>
      <c r="D642" s="51"/>
      <c r="E642" s="51"/>
      <c r="F642" s="51"/>
    </row>
    <row r="643" spans="3:6" ht="24.75" customHeight="1">
      <c r="C643" s="81"/>
      <c r="D643" s="51"/>
      <c r="E643" s="51"/>
      <c r="F643" s="51"/>
    </row>
    <row r="644" spans="3:6" ht="24.75" customHeight="1">
      <c r="C644" s="81"/>
      <c r="D644" s="51"/>
      <c r="E644" s="51"/>
      <c r="F644" s="51"/>
    </row>
    <row r="645" spans="3:6" ht="24.75" customHeight="1">
      <c r="C645" s="81"/>
      <c r="D645" s="51"/>
      <c r="E645" s="51"/>
      <c r="F645" s="51"/>
    </row>
    <row r="646" spans="3:6" ht="24.75" customHeight="1">
      <c r="C646" s="81"/>
      <c r="D646" s="51"/>
      <c r="E646" s="51"/>
      <c r="F646" s="51"/>
    </row>
    <row r="647" spans="3:6" ht="24.75" customHeight="1">
      <c r="C647" s="81"/>
      <c r="D647" s="51"/>
      <c r="E647" s="51"/>
      <c r="F647" s="51"/>
    </row>
    <row r="648" spans="3:6" ht="24.75" customHeight="1">
      <c r="C648" s="81"/>
      <c r="D648" s="51"/>
      <c r="E648" s="51"/>
      <c r="F648" s="51"/>
    </row>
    <row r="649" spans="3:6" ht="24.75" customHeight="1">
      <c r="C649" s="81"/>
      <c r="D649" s="51"/>
      <c r="E649" s="51"/>
      <c r="F649" s="51"/>
    </row>
    <row r="650" spans="3:6" ht="24.75" customHeight="1">
      <c r="C650" s="81"/>
      <c r="D650" s="51"/>
      <c r="E650" s="51"/>
      <c r="F650" s="51"/>
    </row>
    <row r="651" spans="3:6" ht="24.75" customHeight="1">
      <c r="C651" s="81"/>
      <c r="D651" s="51"/>
      <c r="E651" s="51"/>
      <c r="F651" s="51"/>
    </row>
    <row r="652" spans="3:6" ht="24.75" customHeight="1">
      <c r="C652" s="81"/>
      <c r="D652" s="51"/>
      <c r="E652" s="51"/>
      <c r="F652" s="51"/>
    </row>
    <row r="653" spans="3:6" ht="24.75" customHeight="1">
      <c r="C653" s="81"/>
      <c r="D653" s="51"/>
      <c r="E653" s="51"/>
      <c r="F653" s="51"/>
    </row>
    <row r="654" spans="3:6" ht="24.75" customHeight="1">
      <c r="C654" s="81"/>
      <c r="D654" s="51"/>
      <c r="E654" s="51"/>
      <c r="F654" s="51"/>
    </row>
    <row r="655" spans="3:6" ht="24.75" customHeight="1">
      <c r="C655" s="81"/>
      <c r="D655" s="51"/>
      <c r="E655" s="51"/>
      <c r="F655" s="51"/>
    </row>
    <row r="656" spans="3:6" ht="24.75" customHeight="1">
      <c r="C656" s="81"/>
      <c r="D656" s="51"/>
      <c r="E656" s="51"/>
      <c r="F656" s="51"/>
    </row>
    <row r="657" spans="3:6" ht="24.75" customHeight="1">
      <c r="C657" s="81"/>
      <c r="D657" s="51"/>
      <c r="E657" s="51"/>
      <c r="F657" s="51"/>
    </row>
    <row r="658" spans="3:6" ht="24.75" customHeight="1">
      <c r="C658" s="81"/>
      <c r="D658" s="51"/>
      <c r="E658" s="51"/>
      <c r="F658" s="51"/>
    </row>
    <row r="659" spans="3:6" ht="24.75" customHeight="1">
      <c r="C659" s="81"/>
      <c r="D659" s="51"/>
      <c r="E659" s="51"/>
      <c r="F659" s="51"/>
    </row>
    <row r="660" spans="3:6" ht="24.75" customHeight="1">
      <c r="C660" s="81"/>
      <c r="D660" s="51"/>
      <c r="E660" s="51"/>
      <c r="F660" s="51"/>
    </row>
    <row r="661" spans="3:6" ht="24.75" customHeight="1">
      <c r="C661" s="81"/>
      <c r="D661" s="51"/>
      <c r="E661" s="51"/>
      <c r="F661" s="51"/>
    </row>
    <row r="662" spans="3:6" ht="24.75" customHeight="1">
      <c r="C662" s="81"/>
      <c r="D662" s="51"/>
      <c r="E662" s="51"/>
      <c r="F662" s="51"/>
    </row>
    <row r="663" spans="3:6" ht="24.75" customHeight="1">
      <c r="C663" s="81"/>
      <c r="D663" s="51"/>
      <c r="E663" s="51"/>
      <c r="F663" s="51"/>
    </row>
    <row r="664" spans="3:6" ht="24.75" customHeight="1">
      <c r="C664" s="81"/>
      <c r="D664" s="51"/>
      <c r="E664" s="51"/>
      <c r="F664" s="51"/>
    </row>
    <row r="665" spans="3:6" ht="24.75" customHeight="1">
      <c r="C665" s="81"/>
      <c r="D665" s="51"/>
      <c r="E665" s="51"/>
      <c r="F665" s="51"/>
    </row>
    <row r="666" spans="3:6" ht="24.75" customHeight="1">
      <c r="C666" s="81"/>
      <c r="D666" s="51"/>
      <c r="E666" s="51"/>
      <c r="F666" s="51"/>
    </row>
    <row r="667" spans="3:6" ht="24.75" customHeight="1">
      <c r="C667" s="81"/>
      <c r="D667" s="51"/>
      <c r="E667" s="51"/>
      <c r="F667" s="51"/>
    </row>
    <row r="668" spans="3:6" ht="24.75" customHeight="1">
      <c r="C668" s="81"/>
      <c r="D668" s="51"/>
      <c r="E668" s="51"/>
      <c r="F668" s="51"/>
    </row>
    <row r="669" spans="3:6" ht="24.75" customHeight="1">
      <c r="C669" s="81"/>
      <c r="D669" s="51"/>
      <c r="E669" s="51"/>
      <c r="F669" s="51"/>
    </row>
    <row r="670" spans="3:6" ht="24.75" customHeight="1">
      <c r="C670" s="81"/>
      <c r="D670" s="51"/>
      <c r="E670" s="51"/>
      <c r="F670" s="51"/>
    </row>
    <row r="671" spans="3:6" ht="24.75" customHeight="1">
      <c r="C671" s="81"/>
      <c r="D671" s="51"/>
      <c r="E671" s="51"/>
      <c r="F671" s="51"/>
    </row>
    <row r="672" spans="3:6" ht="24.75" customHeight="1">
      <c r="C672" s="81"/>
      <c r="D672" s="51"/>
      <c r="E672" s="51"/>
      <c r="F672" s="51"/>
    </row>
    <row r="673" spans="3:6" ht="24.75" customHeight="1">
      <c r="C673" s="81"/>
      <c r="D673" s="51"/>
      <c r="E673" s="51"/>
      <c r="F673" s="51"/>
    </row>
    <row r="674" spans="3:6" ht="24.75" customHeight="1">
      <c r="C674" s="81"/>
      <c r="D674" s="51"/>
      <c r="E674" s="51"/>
      <c r="F674" s="51"/>
    </row>
    <row r="675" spans="3:6" ht="24.75" customHeight="1">
      <c r="C675" s="81"/>
      <c r="D675" s="51"/>
      <c r="E675" s="51"/>
      <c r="F675" s="51"/>
    </row>
    <row r="676" spans="3:6" ht="24.75" customHeight="1">
      <c r="C676" s="81"/>
      <c r="D676" s="51"/>
      <c r="E676" s="51"/>
      <c r="F676" s="51"/>
    </row>
    <row r="677" spans="3:6" ht="24.75" customHeight="1">
      <c r="C677" s="81"/>
      <c r="D677" s="51"/>
      <c r="E677" s="51"/>
      <c r="F677" s="51"/>
    </row>
    <row r="678" spans="3:6" ht="24.75" customHeight="1">
      <c r="C678" s="81"/>
      <c r="D678" s="51"/>
      <c r="E678" s="51"/>
      <c r="F678" s="51"/>
    </row>
    <row r="679" spans="3:6" ht="24.75" customHeight="1">
      <c r="C679" s="81"/>
      <c r="D679" s="51"/>
      <c r="E679" s="51"/>
      <c r="F679" s="51"/>
    </row>
    <row r="680" spans="3:6" ht="24.75" customHeight="1">
      <c r="C680" s="81"/>
      <c r="D680" s="51"/>
      <c r="E680" s="51"/>
      <c r="F680" s="51"/>
    </row>
    <row r="681" spans="3:6" ht="24.75" customHeight="1">
      <c r="C681" s="81"/>
      <c r="D681" s="51"/>
      <c r="E681" s="51"/>
      <c r="F681" s="51"/>
    </row>
    <row r="682" spans="3:6" ht="24.75" customHeight="1">
      <c r="C682" s="81"/>
      <c r="D682" s="51"/>
      <c r="E682" s="51"/>
      <c r="F682" s="51"/>
    </row>
    <row r="683" spans="3:6" ht="24.75" customHeight="1">
      <c r="C683" s="81"/>
      <c r="D683" s="51"/>
      <c r="E683" s="51"/>
      <c r="F683" s="51"/>
    </row>
    <row r="684" spans="3:6" ht="24.75" customHeight="1">
      <c r="C684" s="81"/>
      <c r="D684" s="51"/>
      <c r="E684" s="51"/>
      <c r="F684" s="51"/>
    </row>
    <row r="685" spans="3:6" ht="24.75" customHeight="1">
      <c r="C685" s="81"/>
      <c r="D685" s="51"/>
      <c r="E685" s="51"/>
      <c r="F685" s="51"/>
    </row>
    <row r="686" spans="3:6" ht="24.75" customHeight="1">
      <c r="C686" s="81"/>
      <c r="D686" s="51"/>
      <c r="E686" s="51"/>
      <c r="F686" s="51"/>
    </row>
    <row r="687" spans="3:6" ht="24.75" customHeight="1">
      <c r="C687" s="81"/>
      <c r="D687" s="51"/>
      <c r="E687" s="51"/>
      <c r="F687" s="51"/>
    </row>
    <row r="688" spans="3:6" ht="24.75" customHeight="1">
      <c r="C688" s="81"/>
      <c r="D688" s="51"/>
      <c r="E688" s="51"/>
      <c r="F688" s="51"/>
    </row>
    <row r="689" spans="3:6" ht="24.75" customHeight="1">
      <c r="C689" s="81"/>
      <c r="D689" s="51"/>
      <c r="E689" s="51"/>
      <c r="F689" s="51"/>
    </row>
    <row r="690" spans="3:6" ht="24.75" customHeight="1">
      <c r="C690" s="81"/>
      <c r="D690" s="51"/>
      <c r="E690" s="51"/>
      <c r="F690" s="51"/>
    </row>
    <row r="691" spans="3:6" ht="24.75" customHeight="1">
      <c r="C691" s="81"/>
      <c r="D691" s="51"/>
      <c r="E691" s="51"/>
      <c r="F691" s="51"/>
    </row>
    <row r="692" spans="3:6" ht="24.75" customHeight="1">
      <c r="C692" s="81"/>
      <c r="D692" s="51"/>
      <c r="E692" s="51"/>
      <c r="F692" s="51"/>
    </row>
    <row r="693" spans="3:6" ht="24.75" customHeight="1">
      <c r="C693" s="81"/>
      <c r="D693" s="51"/>
      <c r="E693" s="51"/>
      <c r="F693" s="51"/>
    </row>
    <row r="694" spans="3:6" ht="24.75" customHeight="1">
      <c r="C694" s="81"/>
      <c r="D694" s="51"/>
      <c r="E694" s="51"/>
      <c r="F694" s="51"/>
    </row>
    <row r="695" spans="3:6" ht="24.75" customHeight="1">
      <c r="C695" s="81"/>
      <c r="D695" s="51"/>
      <c r="E695" s="51"/>
      <c r="F695" s="51"/>
    </row>
    <row r="696" spans="3:6" ht="24.75" customHeight="1">
      <c r="C696" s="81"/>
      <c r="D696" s="51"/>
      <c r="E696" s="51"/>
      <c r="F696" s="51"/>
    </row>
    <row r="697" spans="3:6" ht="24.75" customHeight="1">
      <c r="C697" s="81"/>
      <c r="D697" s="51"/>
      <c r="E697" s="51"/>
      <c r="F697" s="51"/>
    </row>
    <row r="698" spans="3:6" ht="24.75" customHeight="1">
      <c r="C698" s="81"/>
      <c r="D698" s="51"/>
      <c r="E698" s="51"/>
      <c r="F698" s="51"/>
    </row>
    <row r="699" spans="3:6" ht="24.75" customHeight="1">
      <c r="C699" s="81"/>
      <c r="D699" s="51"/>
      <c r="E699" s="51"/>
      <c r="F699" s="51"/>
    </row>
    <row r="700" spans="3:6" ht="24.75" customHeight="1">
      <c r="C700" s="81"/>
      <c r="D700" s="51"/>
      <c r="E700" s="51"/>
      <c r="F700" s="51"/>
    </row>
    <row r="701" spans="3:6" ht="24.75" customHeight="1">
      <c r="C701" s="81"/>
      <c r="D701" s="51"/>
      <c r="E701" s="51"/>
      <c r="F701" s="51"/>
    </row>
    <row r="702" spans="3:6" ht="24.75" customHeight="1">
      <c r="C702" s="81"/>
      <c r="D702" s="51"/>
      <c r="E702" s="51"/>
      <c r="F702" s="51"/>
    </row>
    <row r="703" spans="3:6" ht="24.75" customHeight="1">
      <c r="C703" s="81"/>
      <c r="D703" s="51"/>
      <c r="E703" s="51"/>
      <c r="F703" s="51"/>
    </row>
    <row r="704" spans="3:6" ht="24.75" customHeight="1">
      <c r="C704" s="81"/>
      <c r="D704" s="51"/>
      <c r="E704" s="51"/>
      <c r="F704" s="51"/>
    </row>
    <row r="705" spans="3:6" ht="24.75" customHeight="1">
      <c r="C705" s="81"/>
      <c r="D705" s="51"/>
      <c r="E705" s="51"/>
      <c r="F705" s="51"/>
    </row>
    <row r="706" spans="3:6" ht="24.75" customHeight="1">
      <c r="C706" s="81"/>
      <c r="D706" s="51"/>
      <c r="E706" s="51"/>
      <c r="F706" s="51"/>
    </row>
    <row r="707" spans="3:6" ht="24.75" customHeight="1">
      <c r="C707" s="81"/>
      <c r="D707" s="51"/>
      <c r="E707" s="51"/>
      <c r="F707" s="51"/>
    </row>
    <row r="708" spans="3:6" ht="24.75" customHeight="1">
      <c r="C708" s="81"/>
      <c r="D708" s="51"/>
      <c r="E708" s="51"/>
      <c r="F708" s="51"/>
    </row>
    <row r="709" spans="3:6" ht="24.75" customHeight="1">
      <c r="C709" s="81"/>
      <c r="D709" s="51"/>
      <c r="E709" s="51"/>
      <c r="F709" s="51"/>
    </row>
    <row r="710" spans="3:6" ht="24.75" customHeight="1">
      <c r="C710" s="81"/>
      <c r="D710" s="51"/>
      <c r="E710" s="51"/>
      <c r="F710" s="51"/>
    </row>
    <row r="711" spans="3:6" ht="24.75" customHeight="1">
      <c r="C711" s="81"/>
      <c r="D711" s="51"/>
      <c r="E711" s="51"/>
      <c r="F711" s="51"/>
    </row>
    <row r="712" spans="3:6" ht="24.75" customHeight="1">
      <c r="C712" s="81"/>
      <c r="D712" s="51"/>
      <c r="E712" s="51"/>
      <c r="F712" s="51"/>
    </row>
    <row r="713" spans="3:6" ht="24.75" customHeight="1">
      <c r="C713" s="81"/>
      <c r="D713" s="51"/>
      <c r="E713" s="51"/>
      <c r="F713" s="51"/>
    </row>
    <row r="714" spans="3:6" ht="24.75" customHeight="1">
      <c r="C714" s="81"/>
      <c r="D714" s="51"/>
      <c r="E714" s="51"/>
      <c r="F714" s="51"/>
    </row>
    <row r="715" spans="3:6" ht="24.75" customHeight="1">
      <c r="C715" s="81"/>
      <c r="D715" s="51"/>
      <c r="E715" s="51"/>
      <c r="F715" s="51"/>
    </row>
    <row r="716" spans="3:6" ht="24.75" customHeight="1">
      <c r="C716" s="81"/>
      <c r="D716" s="51"/>
      <c r="E716" s="51"/>
      <c r="F716" s="51"/>
    </row>
    <row r="717" spans="3:6" ht="24.75" customHeight="1">
      <c r="C717" s="81"/>
      <c r="D717" s="51"/>
      <c r="E717" s="51"/>
      <c r="F717" s="51"/>
    </row>
    <row r="718" spans="3:6" ht="24.75" customHeight="1">
      <c r="C718" s="81"/>
      <c r="D718" s="51"/>
      <c r="E718" s="51"/>
      <c r="F718" s="51"/>
    </row>
    <row r="719" spans="3:6" ht="24.75" customHeight="1">
      <c r="C719" s="81"/>
      <c r="D719" s="51"/>
      <c r="E719" s="51"/>
      <c r="F719" s="51"/>
    </row>
    <row r="720" spans="3:6" ht="24.75" customHeight="1">
      <c r="C720" s="81"/>
      <c r="D720" s="51"/>
      <c r="E720" s="51"/>
      <c r="F720" s="51"/>
    </row>
    <row r="721" spans="3:6" ht="24.75" customHeight="1">
      <c r="C721" s="81"/>
      <c r="D721" s="51"/>
      <c r="E721" s="51"/>
      <c r="F721" s="51"/>
    </row>
    <row r="722" spans="3:6" ht="24.75" customHeight="1">
      <c r="C722" s="81"/>
      <c r="D722" s="51"/>
      <c r="E722" s="51"/>
      <c r="F722" s="51"/>
    </row>
    <row r="723" spans="3:6" ht="24.75" customHeight="1">
      <c r="C723" s="81"/>
      <c r="D723" s="51"/>
      <c r="E723" s="51"/>
      <c r="F723" s="51"/>
    </row>
    <row r="724" spans="3:6" ht="24.75" customHeight="1">
      <c r="C724" s="81"/>
      <c r="D724" s="51"/>
      <c r="E724" s="51"/>
      <c r="F724" s="51"/>
    </row>
    <row r="725" spans="3:6" ht="24.75" customHeight="1">
      <c r="C725" s="81"/>
      <c r="D725" s="51"/>
      <c r="E725" s="51"/>
      <c r="F725" s="51"/>
    </row>
    <row r="726" spans="3:6" ht="24.75" customHeight="1">
      <c r="C726" s="81"/>
      <c r="D726" s="51"/>
      <c r="E726" s="51"/>
      <c r="F726" s="51"/>
    </row>
    <row r="727" spans="3:6" ht="24.75" customHeight="1">
      <c r="C727" s="81"/>
      <c r="D727" s="51"/>
      <c r="E727" s="51"/>
      <c r="F727" s="51"/>
    </row>
    <row r="728" spans="3:6" ht="24.75" customHeight="1">
      <c r="C728" s="81"/>
      <c r="D728" s="51"/>
      <c r="E728" s="51"/>
      <c r="F728" s="51"/>
    </row>
    <row r="729" spans="3:6" ht="24.75" customHeight="1">
      <c r="C729" s="81"/>
      <c r="D729" s="51"/>
      <c r="E729" s="51"/>
      <c r="F729" s="51"/>
    </row>
    <row r="730" spans="3:6" ht="24.75" customHeight="1">
      <c r="C730" s="81"/>
      <c r="D730" s="51"/>
      <c r="E730" s="51"/>
      <c r="F730" s="51"/>
    </row>
    <row r="731" spans="3:6" ht="24.75" customHeight="1">
      <c r="C731" s="81"/>
      <c r="D731" s="51"/>
      <c r="E731" s="51"/>
      <c r="F731" s="51"/>
    </row>
    <row r="732" spans="3:6" ht="24.75" customHeight="1">
      <c r="C732" s="81"/>
      <c r="D732" s="51"/>
      <c r="E732" s="51"/>
      <c r="F732" s="51"/>
    </row>
    <row r="733" spans="3:6" ht="24.75" customHeight="1">
      <c r="C733" s="81"/>
      <c r="D733" s="51"/>
      <c r="E733" s="51"/>
      <c r="F733" s="51"/>
    </row>
    <row r="734" spans="3:6" ht="24.75" customHeight="1">
      <c r="C734" s="81"/>
      <c r="D734" s="51"/>
      <c r="E734" s="51"/>
      <c r="F734" s="51"/>
    </row>
    <row r="735" spans="3:6" ht="24.75" customHeight="1">
      <c r="C735" s="81"/>
      <c r="D735" s="51"/>
      <c r="E735" s="51"/>
      <c r="F735" s="51"/>
    </row>
    <row r="736" spans="3:6" ht="24.75" customHeight="1">
      <c r="C736" s="81"/>
      <c r="D736" s="51"/>
      <c r="E736" s="51"/>
      <c r="F736" s="51"/>
    </row>
    <row r="737" spans="3:6" ht="24.75" customHeight="1">
      <c r="C737" s="81"/>
      <c r="D737" s="51"/>
      <c r="E737" s="51"/>
      <c r="F737" s="51"/>
    </row>
    <row r="738" spans="3:6" ht="24.75" customHeight="1">
      <c r="C738" s="81"/>
      <c r="D738" s="51"/>
      <c r="E738" s="51"/>
      <c r="F738" s="51"/>
    </row>
    <row r="739" spans="3:6" ht="24.75" customHeight="1">
      <c r="C739" s="81"/>
      <c r="D739" s="51"/>
      <c r="E739" s="51"/>
      <c r="F739" s="51"/>
    </row>
    <row r="740" spans="3:6" ht="24.75" customHeight="1">
      <c r="C740" s="81"/>
      <c r="D740" s="51"/>
      <c r="E740" s="51"/>
      <c r="F740" s="51"/>
    </row>
    <row r="741" spans="3:6" ht="24.75" customHeight="1">
      <c r="C741" s="81"/>
      <c r="D741" s="51"/>
      <c r="E741" s="51"/>
      <c r="F741" s="51"/>
    </row>
    <row r="742" spans="3:6" ht="24.75" customHeight="1">
      <c r="C742" s="81"/>
      <c r="D742" s="51"/>
      <c r="E742" s="51"/>
      <c r="F742" s="51"/>
    </row>
    <row r="743" spans="3:6" ht="24.75" customHeight="1">
      <c r="C743" s="81"/>
      <c r="D743" s="51"/>
      <c r="E743" s="51"/>
      <c r="F743" s="51"/>
    </row>
    <row r="744" spans="3:6" ht="24.75" customHeight="1">
      <c r="C744" s="81"/>
      <c r="D744" s="51"/>
      <c r="E744" s="51"/>
      <c r="F744" s="51"/>
    </row>
    <row r="745" spans="3:6" ht="24.75" customHeight="1">
      <c r="C745" s="81"/>
      <c r="D745" s="51"/>
      <c r="E745" s="51"/>
      <c r="F745" s="51"/>
    </row>
    <row r="746" spans="3:6" ht="24.75" customHeight="1">
      <c r="C746" s="81"/>
      <c r="D746" s="51"/>
      <c r="E746" s="51"/>
      <c r="F746" s="51"/>
    </row>
    <row r="747" spans="3:6" ht="24.75" customHeight="1">
      <c r="C747" s="81"/>
      <c r="D747" s="51"/>
      <c r="E747" s="51"/>
      <c r="F747" s="51"/>
    </row>
    <row r="748" spans="3:6" ht="24.75" customHeight="1">
      <c r="C748" s="81"/>
      <c r="D748" s="51"/>
      <c r="E748" s="51"/>
      <c r="F748" s="51"/>
    </row>
    <row r="749" spans="3:6" ht="24.75" customHeight="1">
      <c r="C749" s="81"/>
      <c r="D749" s="51"/>
      <c r="E749" s="51"/>
      <c r="F749" s="51"/>
    </row>
    <row r="750" spans="3:6" ht="24.75" customHeight="1">
      <c r="C750" s="81"/>
      <c r="D750" s="51"/>
      <c r="E750" s="51"/>
      <c r="F750" s="51"/>
    </row>
    <row r="751" spans="3:6" ht="24.75" customHeight="1">
      <c r="C751" s="81"/>
      <c r="D751" s="51"/>
      <c r="E751" s="51"/>
      <c r="F751" s="51"/>
    </row>
    <row r="752" spans="3:6" ht="24.75" customHeight="1">
      <c r="C752" s="81"/>
      <c r="D752" s="51"/>
      <c r="E752" s="51"/>
      <c r="F752" s="51"/>
    </row>
    <row r="753" spans="3:6" ht="24.75" customHeight="1">
      <c r="C753" s="81"/>
      <c r="D753" s="51"/>
      <c r="E753" s="51"/>
      <c r="F753" s="51"/>
    </row>
    <row r="754" spans="3:6" ht="24.75" customHeight="1">
      <c r="C754" s="81"/>
      <c r="D754" s="51"/>
      <c r="E754" s="51"/>
      <c r="F754" s="51"/>
    </row>
    <row r="755" spans="3:6" ht="24.75" customHeight="1">
      <c r="C755" s="81"/>
      <c r="D755" s="51"/>
      <c r="E755" s="51"/>
      <c r="F755" s="51"/>
    </row>
    <row r="756" spans="3:6" ht="24.75" customHeight="1">
      <c r="C756" s="81"/>
      <c r="D756" s="51"/>
      <c r="E756" s="51"/>
      <c r="F756" s="51"/>
    </row>
    <row r="757" spans="3:6" ht="24.75" customHeight="1">
      <c r="C757" s="81"/>
      <c r="D757" s="51"/>
      <c r="E757" s="51"/>
      <c r="F757" s="51"/>
    </row>
    <row r="758" spans="3:6" ht="24.75" customHeight="1">
      <c r="C758" s="81"/>
      <c r="D758" s="51"/>
      <c r="E758" s="51"/>
      <c r="F758" s="51"/>
    </row>
    <row r="759" spans="3:6" ht="24.75" customHeight="1">
      <c r="C759" s="81"/>
      <c r="D759" s="51"/>
      <c r="E759" s="51"/>
      <c r="F759" s="51"/>
    </row>
    <row r="760" spans="3:6" ht="24.75" customHeight="1">
      <c r="C760" s="81"/>
      <c r="D760" s="51"/>
      <c r="E760" s="51"/>
      <c r="F760" s="51"/>
    </row>
    <row r="761" spans="3:6" ht="24.75" customHeight="1">
      <c r="C761" s="81"/>
      <c r="D761" s="51"/>
      <c r="E761" s="51"/>
      <c r="F761" s="51"/>
    </row>
    <row r="762" spans="3:6" ht="24.75" customHeight="1">
      <c r="C762" s="81"/>
      <c r="D762" s="51"/>
      <c r="E762" s="51"/>
      <c r="F762" s="51"/>
    </row>
    <row r="763" spans="3:6" ht="24.75" customHeight="1">
      <c r="C763" s="81"/>
      <c r="D763" s="51"/>
      <c r="E763" s="51"/>
      <c r="F763" s="51"/>
    </row>
    <row r="764" spans="3:6" ht="24.75" customHeight="1">
      <c r="C764" s="81"/>
      <c r="D764" s="51"/>
      <c r="E764" s="51"/>
      <c r="F764" s="51"/>
    </row>
    <row r="765" spans="3:6" ht="24.75" customHeight="1">
      <c r="C765" s="81"/>
      <c r="D765" s="51"/>
      <c r="E765" s="51"/>
      <c r="F765" s="51"/>
    </row>
    <row r="766" spans="3:6" ht="24.75" customHeight="1">
      <c r="C766" s="81"/>
      <c r="D766" s="51"/>
      <c r="E766" s="51"/>
      <c r="F766" s="51"/>
    </row>
    <row r="767" spans="3:6" ht="24.75" customHeight="1">
      <c r="C767" s="81"/>
      <c r="D767" s="51"/>
      <c r="E767" s="51"/>
      <c r="F767" s="51"/>
    </row>
    <row r="768" spans="3:6" ht="24.75" customHeight="1">
      <c r="C768" s="81"/>
      <c r="D768" s="51"/>
      <c r="E768" s="51"/>
      <c r="F768" s="51"/>
    </row>
    <row r="769" spans="3:6" ht="24.75" customHeight="1">
      <c r="C769" s="81"/>
      <c r="D769" s="51"/>
      <c r="E769" s="51"/>
      <c r="F769" s="51"/>
    </row>
    <row r="770" spans="3:6" ht="24.75" customHeight="1">
      <c r="C770" s="81"/>
      <c r="D770" s="51"/>
      <c r="E770" s="51"/>
      <c r="F770" s="51"/>
    </row>
    <row r="771" spans="3:6" ht="24.75" customHeight="1">
      <c r="C771" s="81"/>
      <c r="D771" s="51"/>
      <c r="E771" s="51"/>
      <c r="F771" s="51"/>
    </row>
    <row r="772" spans="3:6" ht="24.75" customHeight="1">
      <c r="C772" s="81"/>
      <c r="D772" s="51"/>
      <c r="E772" s="51"/>
      <c r="F772" s="51"/>
    </row>
    <row r="773" spans="3:6" ht="24.75" customHeight="1">
      <c r="C773" s="81"/>
      <c r="D773" s="51"/>
      <c r="E773" s="51"/>
      <c r="F773" s="51"/>
    </row>
    <row r="774" spans="3:6" ht="24.75" customHeight="1">
      <c r="C774" s="81"/>
      <c r="D774" s="51"/>
      <c r="E774" s="51"/>
      <c r="F774" s="51"/>
    </row>
    <row r="775" spans="3:6" ht="24.75" customHeight="1">
      <c r="C775" s="81"/>
      <c r="D775" s="51"/>
      <c r="E775" s="51"/>
      <c r="F775" s="51"/>
    </row>
    <row r="776" spans="3:6" ht="24.75" customHeight="1">
      <c r="C776" s="81"/>
      <c r="D776" s="51"/>
      <c r="E776" s="51"/>
      <c r="F776" s="51"/>
    </row>
    <row r="777" spans="3:6" ht="24.75" customHeight="1">
      <c r="C777" s="81"/>
      <c r="D777" s="51"/>
      <c r="E777" s="51"/>
      <c r="F777" s="51"/>
    </row>
    <row r="778" spans="3:6" ht="24.75" customHeight="1">
      <c r="C778" s="81"/>
      <c r="D778" s="51"/>
      <c r="E778" s="51"/>
      <c r="F778" s="51"/>
    </row>
    <row r="779" spans="3:6" ht="24.75" customHeight="1">
      <c r="C779" s="81"/>
      <c r="D779" s="51"/>
      <c r="E779" s="51"/>
      <c r="F779" s="51"/>
    </row>
    <row r="780" spans="3:6" ht="24.75" customHeight="1">
      <c r="C780" s="81"/>
      <c r="D780" s="51"/>
      <c r="E780" s="51"/>
      <c r="F780" s="51"/>
    </row>
    <row r="781" spans="3:6" ht="24.75" customHeight="1">
      <c r="C781" s="81"/>
      <c r="D781" s="51"/>
      <c r="E781" s="51"/>
      <c r="F781" s="51"/>
    </row>
    <row r="782" spans="3:6" ht="24.75" customHeight="1">
      <c r="C782" s="81"/>
      <c r="D782" s="51"/>
      <c r="E782" s="51"/>
      <c r="F782" s="51"/>
    </row>
    <row r="783" spans="3:6" ht="24.75" customHeight="1">
      <c r="C783" s="81"/>
      <c r="D783" s="51"/>
      <c r="E783" s="51"/>
      <c r="F783" s="51"/>
    </row>
    <row r="784" spans="3:6" ht="24.75" customHeight="1">
      <c r="C784" s="81"/>
      <c r="D784" s="51"/>
      <c r="E784" s="51"/>
      <c r="F784" s="51"/>
    </row>
    <row r="785" spans="3:6" ht="24.75" customHeight="1">
      <c r="C785" s="81"/>
      <c r="D785" s="51"/>
      <c r="E785" s="51"/>
      <c r="F785" s="51"/>
    </row>
    <row r="786" spans="3:6" ht="24.75" customHeight="1">
      <c r="C786" s="81"/>
      <c r="D786" s="51"/>
      <c r="E786" s="51"/>
      <c r="F786" s="51"/>
    </row>
    <row r="787" spans="3:6" ht="24.75" customHeight="1">
      <c r="C787" s="81"/>
      <c r="D787" s="51"/>
      <c r="E787" s="51"/>
      <c r="F787" s="51"/>
    </row>
    <row r="788" spans="3:6" ht="24.75" customHeight="1">
      <c r="C788" s="81"/>
      <c r="D788" s="51"/>
      <c r="E788" s="51"/>
      <c r="F788" s="51"/>
    </row>
    <row r="789" spans="3:6" ht="24.75" customHeight="1">
      <c r="C789" s="81"/>
      <c r="D789" s="51"/>
      <c r="E789" s="51"/>
      <c r="F789" s="51"/>
    </row>
    <row r="790" spans="3:6" ht="24.75" customHeight="1">
      <c r="C790" s="81"/>
      <c r="D790" s="51"/>
      <c r="E790" s="51"/>
      <c r="F790" s="51"/>
    </row>
    <row r="791" spans="3:6" ht="24.75" customHeight="1">
      <c r="C791" s="81"/>
      <c r="D791" s="51"/>
      <c r="E791" s="51"/>
      <c r="F791" s="51"/>
    </row>
    <row r="792" spans="3:6" ht="24.75" customHeight="1">
      <c r="C792" s="81"/>
      <c r="D792" s="51"/>
      <c r="E792" s="51"/>
      <c r="F792" s="51"/>
    </row>
    <row r="793" spans="3:6" ht="24.75" customHeight="1">
      <c r="C793" s="81"/>
      <c r="D793" s="51"/>
      <c r="E793" s="51"/>
      <c r="F793" s="51"/>
    </row>
    <row r="794" spans="3:6" ht="24.75" customHeight="1">
      <c r="C794" s="81"/>
      <c r="D794" s="51"/>
      <c r="E794" s="51"/>
      <c r="F794" s="51"/>
    </row>
    <row r="795" spans="3:6" ht="24.75" customHeight="1">
      <c r="C795" s="81"/>
      <c r="D795" s="51"/>
      <c r="E795" s="51"/>
      <c r="F795" s="51"/>
    </row>
    <row r="796" spans="3:6" ht="24.75" customHeight="1">
      <c r="C796" s="81"/>
      <c r="D796" s="51"/>
      <c r="E796" s="51"/>
      <c r="F796" s="51"/>
    </row>
    <row r="797" spans="3:6" ht="24.75" customHeight="1">
      <c r="C797" s="81"/>
      <c r="D797" s="51"/>
      <c r="E797" s="51"/>
      <c r="F797" s="51"/>
    </row>
    <row r="798" spans="3:6" ht="24.75" customHeight="1">
      <c r="C798" s="81"/>
      <c r="D798" s="51"/>
      <c r="E798" s="51"/>
      <c r="F798" s="51"/>
    </row>
    <row r="799" spans="3:6" ht="24.75" customHeight="1">
      <c r="C799" s="81"/>
      <c r="D799" s="51"/>
      <c r="E799" s="51"/>
      <c r="F799" s="51"/>
    </row>
    <row r="800" spans="3:6" ht="24.75" customHeight="1">
      <c r="C800" s="81"/>
      <c r="D800" s="51"/>
      <c r="E800" s="51"/>
      <c r="F800" s="51"/>
    </row>
    <row r="801" spans="3:6" ht="24.75" customHeight="1">
      <c r="C801" s="81"/>
      <c r="D801" s="51"/>
      <c r="E801" s="51"/>
      <c r="F801" s="51"/>
    </row>
    <row r="802" spans="3:6" ht="24.75" customHeight="1">
      <c r="C802" s="81"/>
      <c r="D802" s="51"/>
      <c r="E802" s="51"/>
      <c r="F802" s="51"/>
    </row>
    <row r="803" spans="3:6" ht="24.75" customHeight="1">
      <c r="C803" s="81"/>
      <c r="D803" s="51"/>
      <c r="E803" s="51"/>
      <c r="F803" s="51"/>
    </row>
    <row r="804" spans="3:6" ht="24.75" customHeight="1">
      <c r="C804" s="81"/>
      <c r="D804" s="51"/>
      <c r="E804" s="51"/>
      <c r="F804" s="51"/>
    </row>
    <row r="805" spans="3:6" ht="24.75" customHeight="1">
      <c r="C805" s="81"/>
      <c r="D805" s="51"/>
      <c r="E805" s="51"/>
      <c r="F805" s="51"/>
    </row>
    <row r="806" spans="3:6" ht="24.75" customHeight="1">
      <c r="C806" s="81"/>
      <c r="D806" s="51"/>
      <c r="E806" s="51"/>
      <c r="F806" s="51"/>
    </row>
    <row r="807" spans="3:6" ht="24.75" customHeight="1">
      <c r="C807" s="81"/>
      <c r="D807" s="51"/>
      <c r="E807" s="51"/>
      <c r="F807" s="51"/>
    </row>
    <row r="808" spans="3:6" ht="24.75" customHeight="1">
      <c r="C808" s="81"/>
      <c r="D808" s="51"/>
      <c r="E808" s="51"/>
      <c r="F808" s="51"/>
    </row>
    <row r="809" spans="3:6" ht="24.75" customHeight="1">
      <c r="C809" s="81"/>
      <c r="D809" s="51"/>
      <c r="E809" s="51"/>
      <c r="F809" s="51"/>
    </row>
    <row r="810" spans="3:6" ht="24.75" customHeight="1">
      <c r="C810" s="81"/>
      <c r="D810" s="51"/>
      <c r="E810" s="51"/>
      <c r="F810" s="51"/>
    </row>
    <row r="811" spans="3:6" ht="24.75" customHeight="1">
      <c r="C811" s="81"/>
      <c r="D811" s="51"/>
      <c r="E811" s="51"/>
      <c r="F811" s="51"/>
    </row>
    <row r="812" spans="3:6" ht="24.75" customHeight="1">
      <c r="C812" s="81"/>
      <c r="D812" s="51"/>
      <c r="E812" s="51"/>
      <c r="F812" s="51"/>
    </row>
    <row r="813" spans="3:6" ht="24.75" customHeight="1">
      <c r="C813" s="81"/>
      <c r="D813" s="51"/>
      <c r="E813" s="51"/>
      <c r="F813" s="51"/>
    </row>
    <row r="814" spans="3:6" ht="24.75" customHeight="1">
      <c r="C814" s="81"/>
      <c r="D814" s="51"/>
      <c r="E814" s="51"/>
      <c r="F814" s="51"/>
    </row>
    <row r="815" spans="3:6" ht="24.75" customHeight="1">
      <c r="C815" s="81"/>
      <c r="D815" s="51"/>
      <c r="E815" s="51"/>
      <c r="F815" s="51"/>
    </row>
    <row r="816" spans="3:6" ht="24.75" customHeight="1">
      <c r="C816" s="81"/>
      <c r="D816" s="51"/>
      <c r="E816" s="51"/>
      <c r="F816" s="51"/>
    </row>
    <row r="817" spans="3:6" ht="24.75" customHeight="1">
      <c r="C817" s="81"/>
      <c r="D817" s="51"/>
      <c r="E817" s="51"/>
      <c r="F817" s="51"/>
    </row>
    <row r="818" spans="3:6" ht="24.75" customHeight="1">
      <c r="C818" s="81"/>
      <c r="D818" s="51"/>
      <c r="E818" s="51"/>
      <c r="F818" s="51"/>
    </row>
    <row r="819" spans="3:6" ht="24.75" customHeight="1">
      <c r="C819" s="81"/>
      <c r="D819" s="51"/>
      <c r="E819" s="51"/>
      <c r="F819" s="51"/>
    </row>
    <row r="820" spans="3:6" ht="24.75" customHeight="1">
      <c r="C820" s="81"/>
      <c r="D820" s="51"/>
      <c r="E820" s="51"/>
      <c r="F820" s="51"/>
    </row>
    <row r="821" spans="3:6" ht="24.75" customHeight="1">
      <c r="C821" s="81"/>
      <c r="D821" s="51"/>
      <c r="E821" s="51"/>
      <c r="F821" s="51"/>
    </row>
    <row r="822" spans="3:6" ht="24.75" customHeight="1">
      <c r="C822" s="81"/>
      <c r="D822" s="51"/>
      <c r="E822" s="51"/>
      <c r="F822" s="51"/>
    </row>
    <row r="823" spans="3:6" ht="24.75" customHeight="1">
      <c r="C823" s="81"/>
      <c r="D823" s="51"/>
      <c r="E823" s="51"/>
      <c r="F823" s="51"/>
    </row>
    <row r="824" spans="3:6" ht="24.75" customHeight="1">
      <c r="C824" s="81"/>
      <c r="D824" s="51"/>
      <c r="E824" s="51"/>
      <c r="F824" s="51"/>
    </row>
    <row r="825" spans="3:6" ht="24.75" customHeight="1">
      <c r="C825" s="81"/>
      <c r="D825" s="51"/>
      <c r="E825" s="51"/>
      <c r="F825" s="51"/>
    </row>
    <row r="826" spans="3:6" ht="24.75" customHeight="1">
      <c r="C826" s="81"/>
      <c r="D826" s="51"/>
      <c r="E826" s="51"/>
      <c r="F826" s="51"/>
    </row>
    <row r="827" spans="3:6" ht="24.75" customHeight="1">
      <c r="C827" s="81"/>
      <c r="D827" s="51"/>
      <c r="E827" s="51"/>
      <c r="F827" s="51"/>
    </row>
    <row r="828" spans="3:6" ht="24.75" customHeight="1">
      <c r="C828" s="81"/>
      <c r="D828" s="51"/>
      <c r="E828" s="51"/>
      <c r="F828" s="51"/>
    </row>
    <row r="829" spans="3:6" ht="24.75" customHeight="1">
      <c r="C829" s="81"/>
      <c r="D829" s="51"/>
      <c r="E829" s="51"/>
      <c r="F829" s="51"/>
    </row>
    <row r="830" spans="3:6" ht="24.75" customHeight="1">
      <c r="C830" s="81"/>
      <c r="D830" s="51"/>
      <c r="E830" s="51"/>
      <c r="F830" s="51"/>
    </row>
    <row r="831" spans="3:6" ht="24.75" customHeight="1">
      <c r="C831" s="81"/>
      <c r="D831" s="51"/>
      <c r="E831" s="51"/>
      <c r="F831" s="51"/>
    </row>
    <row r="832" spans="3:6" ht="24.75" customHeight="1">
      <c r="C832" s="81"/>
      <c r="D832" s="51"/>
      <c r="E832" s="51"/>
      <c r="F832" s="51"/>
    </row>
    <row r="833" spans="3:6" ht="24.75" customHeight="1">
      <c r="C833" s="81"/>
      <c r="D833" s="51"/>
      <c r="E833" s="51"/>
      <c r="F833" s="51"/>
    </row>
    <row r="834" spans="3:6" ht="24.75" customHeight="1">
      <c r="C834" s="81"/>
      <c r="D834" s="51"/>
      <c r="E834" s="51"/>
      <c r="F834" s="51"/>
    </row>
    <row r="835" spans="3:6" ht="24.75" customHeight="1">
      <c r="C835" s="81"/>
      <c r="D835" s="51"/>
      <c r="E835" s="51"/>
      <c r="F835" s="51"/>
    </row>
    <row r="836" spans="3:6" ht="24.75" customHeight="1">
      <c r="C836" s="81"/>
      <c r="D836" s="51"/>
      <c r="E836" s="51"/>
      <c r="F836" s="51"/>
    </row>
    <row r="837" spans="3:6" ht="24.75" customHeight="1">
      <c r="C837" s="81"/>
      <c r="D837" s="51"/>
      <c r="E837" s="51"/>
      <c r="F837" s="51"/>
    </row>
    <row r="838" spans="3:6" ht="24.75" customHeight="1">
      <c r="C838" s="81"/>
      <c r="D838" s="51"/>
      <c r="E838" s="51"/>
      <c r="F838" s="51"/>
    </row>
    <row r="839" spans="3:6" ht="24.75" customHeight="1">
      <c r="C839" s="81"/>
      <c r="D839" s="51"/>
      <c r="E839" s="51"/>
      <c r="F839" s="51"/>
    </row>
    <row r="840" spans="3:6" ht="24.75" customHeight="1">
      <c r="C840" s="81"/>
      <c r="D840" s="51"/>
      <c r="E840" s="51"/>
      <c r="F840" s="51"/>
    </row>
    <row r="841" spans="3:6" ht="24.75" customHeight="1">
      <c r="C841" s="81"/>
      <c r="D841" s="51"/>
      <c r="E841" s="51"/>
      <c r="F841" s="51"/>
    </row>
    <row r="842" spans="3:6" ht="24.75" customHeight="1">
      <c r="C842" s="81"/>
      <c r="D842" s="51"/>
      <c r="E842" s="51"/>
      <c r="F842" s="51"/>
    </row>
    <row r="843" spans="3:6" ht="24.75" customHeight="1">
      <c r="C843" s="81"/>
      <c r="D843" s="51"/>
      <c r="E843" s="51"/>
      <c r="F843" s="51"/>
    </row>
    <row r="844" spans="3:6" ht="24.75" customHeight="1">
      <c r="C844" s="81"/>
      <c r="D844" s="51"/>
      <c r="E844" s="51"/>
      <c r="F844" s="51"/>
    </row>
    <row r="845" spans="3:6" ht="24.75" customHeight="1">
      <c r="C845" s="81"/>
      <c r="D845" s="51"/>
      <c r="E845" s="51"/>
      <c r="F845" s="51"/>
    </row>
    <row r="846" spans="3:6" ht="24.75" customHeight="1">
      <c r="C846" s="81"/>
      <c r="D846" s="51"/>
      <c r="E846" s="51"/>
      <c r="F846" s="51"/>
    </row>
    <row r="847" spans="3:6" ht="24.75" customHeight="1">
      <c r="C847" s="81"/>
      <c r="D847" s="51"/>
      <c r="E847" s="51"/>
      <c r="F847" s="51"/>
    </row>
    <row r="848" spans="3:6" ht="24.75" customHeight="1">
      <c r="C848" s="81"/>
      <c r="D848" s="51"/>
      <c r="E848" s="51"/>
      <c r="F848" s="51"/>
    </row>
    <row r="849" spans="3:6" ht="24.75" customHeight="1">
      <c r="C849" s="81"/>
      <c r="D849" s="51"/>
      <c r="E849" s="51"/>
      <c r="F849" s="51"/>
    </row>
    <row r="850" spans="3:6" ht="24.75" customHeight="1">
      <c r="C850" s="81"/>
      <c r="D850" s="51"/>
      <c r="E850" s="51"/>
      <c r="F850" s="51"/>
    </row>
    <row r="851" spans="3:6" ht="24.75" customHeight="1">
      <c r="C851" s="81"/>
      <c r="D851" s="51"/>
      <c r="E851" s="51"/>
      <c r="F851" s="51"/>
    </row>
    <row r="852" spans="3:6" ht="24.75" customHeight="1">
      <c r="C852" s="81"/>
      <c r="D852" s="51"/>
      <c r="E852" s="51"/>
      <c r="F852" s="51"/>
    </row>
    <row r="853" spans="3:6" ht="24.75" customHeight="1">
      <c r="C853" s="81"/>
      <c r="D853" s="51"/>
      <c r="E853" s="51"/>
      <c r="F853" s="51"/>
    </row>
    <row r="854" spans="3:6" ht="24.75" customHeight="1">
      <c r="C854" s="81"/>
      <c r="D854" s="51"/>
      <c r="E854" s="51"/>
      <c r="F854" s="51"/>
    </row>
    <row r="855" spans="3:6" ht="24.75" customHeight="1">
      <c r="C855" s="81"/>
      <c r="D855" s="51"/>
      <c r="E855" s="51"/>
      <c r="F855" s="51"/>
    </row>
    <row r="856" spans="3:6" ht="24.75" customHeight="1">
      <c r="C856" s="81"/>
      <c r="D856" s="51"/>
      <c r="E856" s="51"/>
      <c r="F856" s="51"/>
    </row>
    <row r="857" spans="3:6" ht="24.75" customHeight="1">
      <c r="C857" s="81"/>
      <c r="D857" s="51"/>
      <c r="E857" s="51"/>
      <c r="F857" s="51"/>
    </row>
    <row r="858" spans="3:6" ht="24.75" customHeight="1">
      <c r="C858" s="81"/>
      <c r="D858" s="51"/>
      <c r="E858" s="51"/>
      <c r="F858" s="51"/>
    </row>
    <row r="859" spans="3:6" ht="24.75" customHeight="1">
      <c r="C859" s="81"/>
      <c r="D859" s="51"/>
      <c r="E859" s="51"/>
      <c r="F859" s="51"/>
    </row>
    <row r="860" spans="3:6" ht="24.75" customHeight="1">
      <c r="C860" s="81"/>
      <c r="D860" s="51"/>
      <c r="E860" s="51"/>
      <c r="F860" s="51"/>
    </row>
    <row r="861" spans="3:6" ht="24.75" customHeight="1">
      <c r="C861" s="81"/>
      <c r="D861" s="51"/>
      <c r="E861" s="51"/>
      <c r="F861" s="51"/>
    </row>
    <row r="862" spans="3:6" ht="24.75" customHeight="1">
      <c r="C862" s="81"/>
      <c r="D862" s="51"/>
      <c r="E862" s="51"/>
      <c r="F862" s="51"/>
    </row>
    <row r="863" spans="3:6" ht="24.75" customHeight="1">
      <c r="C863" s="81"/>
      <c r="D863" s="51"/>
      <c r="E863" s="51"/>
      <c r="F863" s="51"/>
    </row>
    <row r="864" spans="3:6" ht="24.75" customHeight="1">
      <c r="C864" s="81"/>
      <c r="D864" s="51"/>
      <c r="E864" s="51"/>
      <c r="F864" s="51"/>
    </row>
    <row r="865" spans="3:6" ht="24.75" customHeight="1">
      <c r="C865" s="81"/>
      <c r="D865" s="51"/>
      <c r="E865" s="51"/>
      <c r="F865" s="51"/>
    </row>
    <row r="866" spans="3:6" ht="24.75" customHeight="1">
      <c r="C866" s="81"/>
      <c r="D866" s="51"/>
      <c r="E866" s="51"/>
      <c r="F866" s="51"/>
    </row>
    <row r="867" spans="3:6" ht="24.75" customHeight="1">
      <c r="C867" s="81"/>
      <c r="D867" s="51"/>
      <c r="E867" s="51"/>
      <c r="F867" s="51"/>
    </row>
    <row r="868" spans="3:6" ht="24.75" customHeight="1">
      <c r="C868" s="81"/>
      <c r="D868" s="51"/>
      <c r="E868" s="51"/>
      <c r="F868" s="51"/>
    </row>
    <row r="869" spans="3:6" ht="24.75" customHeight="1">
      <c r="C869" s="81"/>
      <c r="D869" s="51"/>
      <c r="E869" s="51"/>
      <c r="F869" s="51"/>
    </row>
    <row r="870" spans="3:6" ht="24.75" customHeight="1">
      <c r="C870" s="81"/>
      <c r="D870" s="51"/>
      <c r="E870" s="51"/>
      <c r="F870" s="51"/>
    </row>
    <row r="871" spans="3:6" ht="24.75" customHeight="1">
      <c r="C871" s="81"/>
      <c r="D871" s="51"/>
      <c r="E871" s="51"/>
      <c r="F871" s="51"/>
    </row>
    <row r="872" spans="3:6" ht="24.75" customHeight="1">
      <c r="C872" s="81"/>
      <c r="D872" s="51"/>
      <c r="E872" s="51"/>
      <c r="F872" s="51"/>
    </row>
    <row r="873" spans="3:6" ht="24.75" customHeight="1">
      <c r="C873" s="81"/>
      <c r="D873" s="51"/>
      <c r="E873" s="51"/>
      <c r="F873" s="51"/>
    </row>
    <row r="874" spans="3:6" ht="24.75" customHeight="1">
      <c r="C874" s="81"/>
      <c r="D874" s="51"/>
      <c r="E874" s="51"/>
      <c r="F874" s="51"/>
    </row>
    <row r="875" spans="3:6" ht="24.75" customHeight="1">
      <c r="C875" s="81"/>
      <c r="D875" s="51"/>
      <c r="E875" s="51"/>
      <c r="F875" s="51"/>
    </row>
    <row r="876" spans="3:6" ht="24.75" customHeight="1">
      <c r="C876" s="81"/>
      <c r="D876" s="51"/>
      <c r="E876" s="51"/>
      <c r="F876" s="51"/>
    </row>
    <row r="877" spans="3:6" ht="24.75" customHeight="1">
      <c r="C877" s="81"/>
      <c r="D877" s="51"/>
      <c r="E877" s="51"/>
      <c r="F877" s="51"/>
    </row>
    <row r="878" spans="3:6" ht="24.75" customHeight="1">
      <c r="C878" s="81"/>
      <c r="D878" s="51"/>
      <c r="E878" s="51"/>
      <c r="F878" s="51"/>
    </row>
    <row r="879" spans="3:6" ht="24.75" customHeight="1">
      <c r="C879" s="81"/>
      <c r="D879" s="51"/>
      <c r="E879" s="51"/>
      <c r="F879" s="51"/>
    </row>
    <row r="880" spans="3:6" ht="24.75" customHeight="1">
      <c r="C880" s="81"/>
      <c r="D880" s="51"/>
      <c r="E880" s="51"/>
      <c r="F880" s="51"/>
    </row>
    <row r="881" spans="3:6" ht="24.75" customHeight="1">
      <c r="C881" s="81"/>
      <c r="D881" s="51"/>
      <c r="E881" s="51"/>
      <c r="F881" s="51"/>
    </row>
    <row r="882" spans="3:6" ht="24.75" customHeight="1">
      <c r="C882" s="81"/>
      <c r="D882" s="51"/>
      <c r="E882" s="51"/>
      <c r="F882" s="51"/>
    </row>
    <row r="883" spans="3:6" ht="24.75" customHeight="1">
      <c r="C883" s="81"/>
      <c r="D883" s="51"/>
      <c r="E883" s="51"/>
      <c r="F883" s="51"/>
    </row>
    <row r="884" spans="3:6" ht="24.75" customHeight="1">
      <c r="C884" s="81"/>
      <c r="D884" s="51"/>
      <c r="E884" s="51"/>
      <c r="F884" s="51"/>
    </row>
    <row r="885" spans="3:6" ht="24.75" customHeight="1">
      <c r="C885" s="81"/>
      <c r="D885" s="51"/>
      <c r="E885" s="51"/>
      <c r="F885" s="51"/>
    </row>
    <row r="886" spans="3:6" ht="24.75" customHeight="1">
      <c r="C886" s="81"/>
      <c r="D886" s="51"/>
      <c r="E886" s="51"/>
      <c r="F886" s="51"/>
    </row>
    <row r="887" spans="3:6" ht="24.75" customHeight="1">
      <c r="C887" s="81"/>
      <c r="D887" s="51"/>
      <c r="E887" s="51"/>
      <c r="F887" s="51"/>
    </row>
    <row r="888" spans="3:6" ht="24.75" customHeight="1">
      <c r="C888" s="81"/>
      <c r="D888" s="51"/>
      <c r="E888" s="51"/>
      <c r="F888" s="51"/>
    </row>
    <row r="889" spans="3:6" ht="24.75" customHeight="1">
      <c r="C889" s="81"/>
      <c r="D889" s="51"/>
      <c r="E889" s="51"/>
      <c r="F889" s="51"/>
    </row>
    <row r="890" spans="3:6" ht="24.75" customHeight="1">
      <c r="C890" s="81"/>
      <c r="D890" s="51"/>
      <c r="E890" s="51"/>
      <c r="F890" s="51"/>
    </row>
    <row r="891" spans="3:6" ht="24.75" customHeight="1">
      <c r="C891" s="81"/>
      <c r="D891" s="51"/>
      <c r="E891" s="51"/>
      <c r="F891" s="51"/>
    </row>
    <row r="892" spans="3:6" ht="24.75" customHeight="1">
      <c r="C892" s="81"/>
      <c r="D892" s="51"/>
      <c r="E892" s="51"/>
      <c r="F892" s="51"/>
    </row>
    <row r="893" spans="3:6" ht="24.75" customHeight="1">
      <c r="C893" s="81"/>
      <c r="D893" s="51"/>
      <c r="E893" s="51"/>
      <c r="F893" s="51"/>
    </row>
    <row r="894" spans="3:6" ht="24.75" customHeight="1">
      <c r="C894" s="81"/>
      <c r="D894" s="51"/>
      <c r="E894" s="51"/>
      <c r="F894" s="51"/>
    </row>
    <row r="895" spans="3:6" ht="24.75" customHeight="1">
      <c r="C895" s="81"/>
      <c r="D895" s="51"/>
      <c r="E895" s="51"/>
      <c r="F895" s="51"/>
    </row>
    <row r="896" spans="3:6" ht="24.75" customHeight="1">
      <c r="C896" s="81"/>
      <c r="D896" s="51"/>
      <c r="E896" s="51"/>
      <c r="F896" s="51"/>
    </row>
    <row r="897" spans="3:6" ht="24.75" customHeight="1">
      <c r="C897" s="81"/>
      <c r="D897" s="51"/>
      <c r="E897" s="51"/>
      <c r="F897" s="51"/>
    </row>
    <row r="898" spans="3:6" ht="24.75" customHeight="1">
      <c r="C898" s="81"/>
      <c r="D898" s="51"/>
      <c r="E898" s="51"/>
      <c r="F898" s="51"/>
    </row>
    <row r="899" spans="3:6" ht="24.75" customHeight="1">
      <c r="C899" s="81"/>
      <c r="D899" s="51"/>
      <c r="E899" s="51"/>
      <c r="F899" s="51"/>
    </row>
    <row r="900" spans="3:6" ht="24.75" customHeight="1">
      <c r="C900" s="81"/>
      <c r="D900" s="51"/>
      <c r="E900" s="51"/>
      <c r="F900" s="51"/>
    </row>
    <row r="901" spans="3:6" ht="24.75" customHeight="1">
      <c r="C901" s="81"/>
      <c r="D901" s="51"/>
      <c r="E901" s="51"/>
      <c r="F901" s="51"/>
    </row>
    <row r="902" spans="3:6" ht="24.75" customHeight="1">
      <c r="C902" s="81"/>
      <c r="D902" s="51"/>
      <c r="E902" s="51"/>
      <c r="F902" s="51"/>
    </row>
    <row r="903" spans="3:6" ht="24.75" customHeight="1">
      <c r="C903" s="81"/>
      <c r="D903" s="51"/>
      <c r="E903" s="51"/>
      <c r="F903" s="51"/>
    </row>
    <row r="904" spans="3:6" ht="24.75" customHeight="1">
      <c r="C904" s="81"/>
      <c r="D904" s="51"/>
      <c r="E904" s="51"/>
      <c r="F904" s="51"/>
    </row>
    <row r="905" spans="3:6" ht="24.75" customHeight="1">
      <c r="C905" s="81"/>
      <c r="D905" s="51"/>
      <c r="E905" s="51"/>
      <c r="F905" s="51"/>
    </row>
    <row r="906" spans="3:6" ht="24.75" customHeight="1">
      <c r="C906" s="81"/>
      <c r="D906" s="51"/>
      <c r="E906" s="51"/>
      <c r="F906" s="51"/>
    </row>
    <row r="907" spans="3:6" ht="24.75" customHeight="1">
      <c r="C907" s="81"/>
      <c r="D907" s="51"/>
      <c r="E907" s="51"/>
      <c r="F907" s="51"/>
    </row>
    <row r="908" spans="3:6" ht="24.75" customHeight="1">
      <c r="C908" s="81"/>
      <c r="D908" s="51"/>
      <c r="E908" s="51"/>
      <c r="F908" s="51"/>
    </row>
    <row r="909" spans="3:6" ht="24.75" customHeight="1">
      <c r="C909" s="81"/>
      <c r="D909" s="51"/>
      <c r="E909" s="51"/>
      <c r="F909" s="51"/>
    </row>
    <row r="910" spans="3:6" ht="24.75" customHeight="1">
      <c r="C910" s="81"/>
      <c r="D910" s="51"/>
      <c r="E910" s="51"/>
      <c r="F910" s="51"/>
    </row>
    <row r="911" spans="3:6" ht="24.75" customHeight="1">
      <c r="C911" s="81"/>
      <c r="D911" s="51"/>
      <c r="E911" s="51"/>
      <c r="F911" s="51"/>
    </row>
    <row r="912" spans="3:6" ht="24.75" customHeight="1">
      <c r="C912" s="81"/>
      <c r="D912" s="51"/>
      <c r="E912" s="51"/>
      <c r="F912" s="51"/>
    </row>
    <row r="913" spans="3:6" ht="24.75" customHeight="1">
      <c r="C913" s="81"/>
      <c r="D913" s="51"/>
      <c r="E913" s="51"/>
      <c r="F913" s="51"/>
    </row>
    <row r="914" spans="3:6" ht="24.75" customHeight="1">
      <c r="C914" s="81"/>
      <c r="D914" s="51"/>
      <c r="E914" s="51"/>
      <c r="F914" s="51"/>
    </row>
    <row r="915" spans="3:6" ht="24.75" customHeight="1">
      <c r="C915" s="81"/>
      <c r="D915" s="51"/>
      <c r="E915" s="51"/>
      <c r="F915" s="51"/>
    </row>
    <row r="916" spans="3:6" ht="24.75" customHeight="1">
      <c r="C916" s="81"/>
      <c r="D916" s="51"/>
      <c r="E916" s="51"/>
      <c r="F916" s="51"/>
    </row>
    <row r="917" spans="3:6" ht="24.75" customHeight="1">
      <c r="C917" s="81"/>
      <c r="D917" s="51"/>
      <c r="E917" s="51"/>
      <c r="F917" s="51"/>
    </row>
    <row r="918" spans="3:6" ht="24.75" customHeight="1">
      <c r="C918" s="81"/>
      <c r="D918" s="51"/>
      <c r="E918" s="51"/>
      <c r="F918" s="51"/>
    </row>
    <row r="919" spans="3:6" ht="24.75" customHeight="1">
      <c r="C919" s="81"/>
      <c r="D919" s="51"/>
      <c r="E919" s="51"/>
      <c r="F919" s="51"/>
    </row>
    <row r="920" spans="3:6" ht="24.75" customHeight="1">
      <c r="C920" s="81"/>
      <c r="D920" s="51"/>
      <c r="E920" s="51"/>
      <c r="F920" s="51"/>
    </row>
    <row r="921" spans="3:6" ht="24.75" customHeight="1">
      <c r="C921" s="81"/>
      <c r="D921" s="51"/>
      <c r="E921" s="51"/>
      <c r="F921" s="51"/>
    </row>
    <row r="922" spans="3:6" ht="24.75" customHeight="1">
      <c r="C922" s="81"/>
      <c r="D922" s="51"/>
      <c r="E922" s="51"/>
      <c r="F922" s="51"/>
    </row>
    <row r="923" spans="3:6" ht="24.75" customHeight="1">
      <c r="C923" s="81"/>
      <c r="D923" s="51"/>
      <c r="E923" s="51"/>
      <c r="F923" s="51"/>
    </row>
    <row r="924" spans="3:6" ht="24.75" customHeight="1">
      <c r="C924" s="81"/>
      <c r="D924" s="51"/>
      <c r="E924" s="51"/>
      <c r="F924" s="51"/>
    </row>
    <row r="925" spans="3:6" ht="24.75" customHeight="1">
      <c r="C925" s="81"/>
      <c r="D925" s="51"/>
      <c r="E925" s="51"/>
      <c r="F925" s="51"/>
    </row>
    <row r="926" spans="3:6" ht="24.75" customHeight="1">
      <c r="C926" s="81"/>
      <c r="D926" s="51"/>
      <c r="E926" s="51"/>
      <c r="F926" s="51"/>
    </row>
    <row r="927" spans="3:6" ht="24.75" customHeight="1">
      <c r="C927" s="81"/>
      <c r="D927" s="51"/>
      <c r="E927" s="51"/>
      <c r="F927" s="51"/>
    </row>
    <row r="928" spans="3:6" ht="24.75" customHeight="1">
      <c r="C928" s="81"/>
      <c r="D928" s="51"/>
      <c r="E928" s="51"/>
      <c r="F928" s="51"/>
    </row>
    <row r="929" spans="3:6" ht="24.75" customHeight="1">
      <c r="C929" s="81"/>
      <c r="D929" s="51"/>
      <c r="E929" s="51"/>
      <c r="F929" s="51"/>
    </row>
    <row r="930" spans="3:6" ht="24.75" customHeight="1">
      <c r="C930" s="81"/>
      <c r="D930" s="51"/>
      <c r="E930" s="51"/>
      <c r="F930" s="51"/>
    </row>
    <row r="931" spans="3:6" ht="24.75" customHeight="1">
      <c r="C931" s="81"/>
      <c r="D931" s="51"/>
      <c r="E931" s="51"/>
      <c r="F931" s="51"/>
    </row>
    <row r="932" spans="3:6" ht="24.75" customHeight="1">
      <c r="C932" s="81"/>
      <c r="D932" s="51"/>
      <c r="E932" s="51"/>
      <c r="F932" s="51"/>
    </row>
    <row r="933" spans="3:6" ht="24.75" customHeight="1">
      <c r="C933" s="81"/>
      <c r="D933" s="51"/>
      <c r="E933" s="51"/>
      <c r="F933" s="51"/>
    </row>
    <row r="934" spans="3:6" ht="24.75" customHeight="1">
      <c r="C934" s="81"/>
      <c r="D934" s="51"/>
      <c r="E934" s="51"/>
      <c r="F934" s="51"/>
    </row>
    <row r="935" spans="3:6" ht="24.75" customHeight="1">
      <c r="C935" s="81"/>
      <c r="D935" s="51"/>
      <c r="E935" s="51"/>
      <c r="F935" s="51"/>
    </row>
    <row r="936" spans="3:6" ht="24.75" customHeight="1">
      <c r="C936" s="81"/>
      <c r="D936" s="51"/>
      <c r="E936" s="51"/>
      <c r="F936" s="51"/>
    </row>
    <row r="937" spans="3:6" ht="24.75" customHeight="1">
      <c r="C937" s="81"/>
      <c r="D937" s="51"/>
      <c r="E937" s="51"/>
      <c r="F937" s="51"/>
    </row>
    <row r="938" spans="3:6" ht="24.75" customHeight="1">
      <c r="C938" s="81"/>
      <c r="D938" s="51"/>
      <c r="E938" s="51"/>
      <c r="F938" s="51"/>
    </row>
    <row r="939" spans="3:6" ht="24.75" customHeight="1">
      <c r="C939" s="81"/>
      <c r="D939" s="51"/>
      <c r="E939" s="51"/>
      <c r="F939" s="51"/>
    </row>
    <row r="940" spans="3:6" ht="24.75" customHeight="1">
      <c r="C940" s="81"/>
      <c r="D940" s="51"/>
      <c r="E940" s="51"/>
      <c r="F940" s="51"/>
    </row>
    <row r="941" spans="3:6" ht="24.75" customHeight="1">
      <c r="C941" s="81"/>
      <c r="D941" s="51"/>
      <c r="E941" s="51"/>
      <c r="F941" s="51"/>
    </row>
    <row r="942" spans="3:6" ht="24.75" customHeight="1">
      <c r="C942" s="81"/>
      <c r="D942" s="51"/>
      <c r="E942" s="51"/>
      <c r="F942" s="51"/>
    </row>
    <row r="943" spans="3:6" ht="24.75" customHeight="1">
      <c r="C943" s="81"/>
      <c r="D943" s="51"/>
      <c r="E943" s="51"/>
      <c r="F943" s="51"/>
    </row>
    <row r="944" spans="3:6" ht="24.75" customHeight="1">
      <c r="C944" s="81"/>
      <c r="D944" s="51"/>
      <c r="E944" s="51"/>
      <c r="F944" s="51"/>
    </row>
    <row r="945" spans="3:6" ht="24.75" customHeight="1">
      <c r="C945" s="81"/>
      <c r="D945" s="51"/>
      <c r="E945" s="51"/>
      <c r="F945" s="51"/>
    </row>
    <row r="946" spans="3:6" ht="24.75" customHeight="1">
      <c r="C946" s="81"/>
      <c r="D946" s="51"/>
      <c r="E946" s="51"/>
      <c r="F946" s="51"/>
    </row>
    <row r="947" spans="3:6" ht="24.75" customHeight="1">
      <c r="C947" s="81"/>
      <c r="D947" s="51"/>
      <c r="E947" s="51"/>
      <c r="F947" s="51"/>
    </row>
    <row r="948" spans="3:6" ht="24.75" customHeight="1">
      <c r="C948" s="81"/>
      <c r="D948" s="51"/>
      <c r="E948" s="51"/>
      <c r="F948" s="51"/>
    </row>
    <row r="949" spans="3:6" ht="24.75" customHeight="1">
      <c r="C949" s="81"/>
      <c r="D949" s="51"/>
      <c r="E949" s="51"/>
      <c r="F949" s="51"/>
    </row>
    <row r="950" spans="3:6" ht="24.75" customHeight="1">
      <c r="C950" s="81"/>
      <c r="D950" s="51"/>
      <c r="E950" s="51"/>
      <c r="F950" s="51"/>
    </row>
    <row r="951" spans="3:6" ht="24.75" customHeight="1">
      <c r="C951" s="81"/>
      <c r="D951" s="51"/>
      <c r="E951" s="51"/>
      <c r="F951" s="51"/>
    </row>
    <row r="952" spans="3:6" ht="24.75" customHeight="1">
      <c r="C952" s="81"/>
      <c r="D952" s="51"/>
      <c r="E952" s="51"/>
      <c r="F952" s="51"/>
    </row>
    <row r="953" spans="3:6" ht="24.75" customHeight="1">
      <c r="C953" s="81"/>
      <c r="D953" s="51"/>
      <c r="E953" s="51"/>
      <c r="F953" s="51"/>
    </row>
    <row r="954" spans="3:6" ht="24.75" customHeight="1">
      <c r="C954" s="81"/>
      <c r="D954" s="51"/>
      <c r="E954" s="51"/>
      <c r="F954" s="51"/>
    </row>
    <row r="955" spans="3:6" ht="24.75" customHeight="1">
      <c r="C955" s="81"/>
      <c r="D955" s="51"/>
      <c r="E955" s="51"/>
      <c r="F955" s="51"/>
    </row>
    <row r="956" spans="3:6" ht="24.75" customHeight="1">
      <c r="C956" s="81"/>
      <c r="D956" s="51"/>
      <c r="E956" s="51"/>
      <c r="F956" s="51"/>
    </row>
    <row r="957" spans="3:6" ht="24.75" customHeight="1">
      <c r="C957" s="81"/>
      <c r="D957" s="51"/>
      <c r="E957" s="51"/>
      <c r="F957" s="51"/>
    </row>
    <row r="958" spans="3:6" ht="24.75" customHeight="1">
      <c r="C958" s="81"/>
      <c r="D958" s="51"/>
      <c r="E958" s="51"/>
      <c r="F958" s="51"/>
    </row>
    <row r="959" spans="3:6" ht="24.75" customHeight="1">
      <c r="C959" s="81"/>
      <c r="D959" s="51"/>
      <c r="E959" s="51"/>
      <c r="F959" s="51"/>
    </row>
    <row r="960" spans="3:6" ht="24.75" customHeight="1">
      <c r="C960" s="81"/>
      <c r="D960" s="51"/>
      <c r="E960" s="51"/>
      <c r="F960" s="51"/>
    </row>
    <row r="961" spans="3:6" ht="24.75" customHeight="1">
      <c r="C961" s="81"/>
      <c r="D961" s="51"/>
      <c r="E961" s="51"/>
      <c r="F961" s="51"/>
    </row>
    <row r="962" spans="3:6" ht="24.75" customHeight="1">
      <c r="C962" s="81"/>
      <c r="D962" s="51"/>
      <c r="E962" s="51"/>
      <c r="F962" s="51"/>
    </row>
    <row r="963" spans="3:6" ht="24.75" customHeight="1">
      <c r="C963" s="81"/>
      <c r="D963" s="51"/>
      <c r="E963" s="51"/>
      <c r="F963" s="51"/>
    </row>
    <row r="964" spans="3:6" ht="24.75" customHeight="1">
      <c r="C964" s="81"/>
      <c r="D964" s="51"/>
      <c r="E964" s="51"/>
      <c r="F964" s="51"/>
    </row>
    <row r="965" spans="3:6" ht="24.75" customHeight="1">
      <c r="C965" s="81"/>
      <c r="D965" s="51"/>
      <c r="E965" s="51"/>
      <c r="F965" s="51"/>
    </row>
    <row r="966" spans="3:6" ht="24.75" customHeight="1">
      <c r="C966" s="81"/>
      <c r="D966" s="51"/>
      <c r="E966" s="51"/>
      <c r="F966" s="51"/>
    </row>
    <row r="967" spans="3:6" ht="24.75" customHeight="1">
      <c r="C967" s="81"/>
      <c r="D967" s="51"/>
      <c r="E967" s="51"/>
      <c r="F967" s="51"/>
    </row>
    <row r="968" spans="3:6" ht="24.75" customHeight="1">
      <c r="C968" s="81"/>
      <c r="D968" s="51"/>
      <c r="E968" s="51"/>
      <c r="F968" s="51"/>
    </row>
    <row r="969" spans="3:6" ht="24.75" customHeight="1">
      <c r="C969" s="81"/>
      <c r="D969" s="51"/>
      <c r="E969" s="51"/>
      <c r="F969" s="51"/>
    </row>
    <row r="970" spans="3:6" ht="24.75" customHeight="1">
      <c r="C970" s="81"/>
      <c r="D970" s="51"/>
      <c r="E970" s="51"/>
      <c r="F970" s="51"/>
    </row>
    <row r="971" spans="3:6" ht="24.75" customHeight="1">
      <c r="C971" s="81"/>
      <c r="D971" s="51"/>
      <c r="E971" s="51"/>
      <c r="F971" s="51"/>
    </row>
    <row r="972" spans="3:6" ht="24.75" customHeight="1">
      <c r="C972" s="81"/>
      <c r="D972" s="51"/>
      <c r="E972" s="51"/>
      <c r="F972" s="51"/>
    </row>
    <row r="973" spans="3:6" ht="24.75" customHeight="1">
      <c r="C973" s="81"/>
      <c r="D973" s="51"/>
      <c r="E973" s="51"/>
      <c r="F973" s="51"/>
    </row>
    <row r="974" spans="3:6" ht="24.75" customHeight="1">
      <c r="C974" s="81"/>
      <c r="D974" s="51"/>
      <c r="E974" s="51"/>
      <c r="F974" s="51"/>
    </row>
    <row r="975" spans="3:6" ht="24.75" customHeight="1">
      <c r="C975" s="81"/>
      <c r="D975" s="51"/>
      <c r="E975" s="51"/>
      <c r="F975" s="51"/>
    </row>
    <row r="976" spans="3:6" ht="24.75" customHeight="1">
      <c r="C976" s="81"/>
      <c r="D976" s="51"/>
      <c r="E976" s="51"/>
      <c r="F976" s="51"/>
    </row>
    <row r="977" spans="3:6" ht="24.75" customHeight="1">
      <c r="C977" s="81"/>
      <c r="D977" s="51"/>
      <c r="E977" s="51"/>
      <c r="F977" s="51"/>
    </row>
    <row r="978" spans="3:6" ht="24.75" customHeight="1">
      <c r="C978" s="81"/>
      <c r="D978" s="51"/>
      <c r="E978" s="51"/>
      <c r="F978" s="51"/>
    </row>
    <row r="979" spans="3:6" ht="24.75" customHeight="1">
      <c r="C979" s="81"/>
      <c r="D979" s="51"/>
      <c r="E979" s="51"/>
      <c r="F979" s="51"/>
    </row>
    <row r="980" spans="3:6" ht="24.75" customHeight="1">
      <c r="C980" s="81"/>
      <c r="D980" s="51"/>
      <c r="E980" s="51"/>
      <c r="F980" s="51"/>
    </row>
    <row r="981" spans="3:6" ht="24.75" customHeight="1">
      <c r="C981" s="81"/>
      <c r="D981" s="51"/>
      <c r="E981" s="51"/>
      <c r="F981" s="51"/>
    </row>
    <row r="982" spans="3:6" ht="24.75" customHeight="1">
      <c r="C982" s="81"/>
      <c r="D982" s="51"/>
      <c r="E982" s="51"/>
      <c r="F982" s="51"/>
    </row>
    <row r="983" spans="3:6" ht="24.75" customHeight="1">
      <c r="C983" s="81"/>
      <c r="D983" s="51"/>
      <c r="E983" s="51"/>
      <c r="F983" s="51"/>
    </row>
    <row r="984" spans="3:6" ht="24.75" customHeight="1">
      <c r="C984" s="81"/>
      <c r="D984" s="51"/>
      <c r="E984" s="51"/>
      <c r="F984" s="51"/>
    </row>
    <row r="985" spans="3:6" ht="24.75" customHeight="1">
      <c r="C985" s="81"/>
      <c r="D985" s="51"/>
      <c r="E985" s="51"/>
      <c r="F985" s="51"/>
    </row>
    <row r="986" spans="3:6" ht="24.75" customHeight="1">
      <c r="C986" s="81"/>
      <c r="D986" s="51"/>
      <c r="E986" s="51"/>
      <c r="F986" s="51"/>
    </row>
    <row r="987" spans="3:6" ht="24.75" customHeight="1">
      <c r="C987" s="81"/>
      <c r="D987" s="51"/>
      <c r="E987" s="51"/>
      <c r="F987" s="51"/>
    </row>
    <row r="988" spans="3:6" ht="24.75" customHeight="1">
      <c r="C988" s="81"/>
      <c r="D988" s="51"/>
      <c r="E988" s="51"/>
      <c r="F988" s="51"/>
    </row>
    <row r="989" spans="3:6" ht="24.75" customHeight="1">
      <c r="C989" s="81"/>
      <c r="D989" s="51"/>
      <c r="E989" s="51"/>
      <c r="F989" s="51"/>
    </row>
    <row r="990" spans="3:6" ht="24.75" customHeight="1">
      <c r="C990" s="81"/>
      <c r="D990" s="51"/>
      <c r="E990" s="51"/>
      <c r="F990" s="51"/>
    </row>
    <row r="991" spans="3:6" ht="24.75" customHeight="1">
      <c r="C991" s="81"/>
      <c r="D991" s="51"/>
      <c r="E991" s="51"/>
      <c r="F991" s="51"/>
    </row>
    <row r="992" spans="3:6" ht="24.75" customHeight="1">
      <c r="C992" s="81"/>
      <c r="D992" s="51"/>
      <c r="E992" s="51"/>
      <c r="F992" s="51"/>
    </row>
    <row r="993" spans="3:6" ht="24.75" customHeight="1">
      <c r="C993" s="81"/>
      <c r="D993" s="51"/>
      <c r="E993" s="51"/>
      <c r="F993" s="51"/>
    </row>
    <row r="994" spans="3:6" ht="24.75" customHeight="1">
      <c r="C994" s="81"/>
      <c r="D994" s="51"/>
      <c r="E994" s="51"/>
      <c r="F994" s="51"/>
    </row>
    <row r="995" spans="3:6" ht="24.75" customHeight="1">
      <c r="C995" s="81"/>
      <c r="D995" s="51"/>
      <c r="E995" s="51"/>
      <c r="F995" s="51"/>
    </row>
    <row r="996" spans="3:6" ht="24.75" customHeight="1">
      <c r="C996" s="81"/>
      <c r="D996" s="51"/>
      <c r="E996" s="51"/>
      <c r="F996" s="51"/>
    </row>
    <row r="997" spans="3:6" ht="24.75" customHeight="1">
      <c r="C997" s="81"/>
      <c r="D997" s="51"/>
      <c r="E997" s="51"/>
      <c r="F997" s="51"/>
    </row>
    <row r="998" spans="3:6" ht="24.75" customHeight="1">
      <c r="C998" s="81"/>
      <c r="D998" s="51"/>
      <c r="E998" s="51"/>
      <c r="F998" s="51"/>
    </row>
    <row r="999" spans="3:6" ht="24.75" customHeight="1">
      <c r="C999" s="81"/>
      <c r="D999" s="51"/>
      <c r="E999" s="51"/>
      <c r="F999" s="51"/>
    </row>
    <row r="1000" spans="3:6" ht="24.75" customHeight="1">
      <c r="C1000" s="81"/>
      <c r="D1000" s="51"/>
      <c r="E1000" s="51"/>
      <c r="F1000" s="51"/>
    </row>
    <row r="1001" spans="3:6" ht="24.75" customHeight="1">
      <c r="C1001" s="81"/>
      <c r="D1001" s="51"/>
      <c r="E1001" s="51"/>
      <c r="F1001" s="51"/>
    </row>
    <row r="1002" spans="3:6" ht="24.75" customHeight="1">
      <c r="C1002" s="81"/>
      <c r="D1002" s="51"/>
      <c r="E1002" s="51"/>
      <c r="F1002" s="51"/>
    </row>
    <row r="1003" spans="3:6" ht="24.75" customHeight="1">
      <c r="C1003" s="81"/>
      <c r="D1003" s="51"/>
      <c r="E1003" s="51"/>
      <c r="F1003" s="51"/>
    </row>
    <row r="1004" spans="3:6" ht="24.75" customHeight="1">
      <c r="C1004" s="81"/>
      <c r="D1004" s="51"/>
      <c r="E1004" s="51"/>
      <c r="F1004" s="51"/>
    </row>
    <row r="1005" spans="3:6" ht="24.75" customHeight="1">
      <c r="C1005" s="81"/>
      <c r="D1005" s="51"/>
      <c r="E1005" s="51"/>
      <c r="F1005" s="51"/>
    </row>
    <row r="1006" spans="3:6" ht="24.75" customHeight="1">
      <c r="C1006" s="81"/>
      <c r="D1006" s="51"/>
      <c r="E1006" s="51"/>
      <c r="F1006" s="51"/>
    </row>
    <row r="1007" spans="3:6" ht="24.75" customHeight="1">
      <c r="C1007" s="81"/>
      <c r="D1007" s="51"/>
      <c r="E1007" s="51"/>
      <c r="F1007" s="51"/>
    </row>
    <row r="1008" spans="3:6" ht="24.75" customHeight="1">
      <c r="C1008" s="81"/>
      <c r="D1008" s="51"/>
      <c r="E1008" s="51"/>
      <c r="F1008" s="51"/>
    </row>
    <row r="1009" spans="3:6" ht="24.75" customHeight="1">
      <c r="C1009" s="81"/>
      <c r="D1009" s="51"/>
      <c r="E1009" s="51"/>
      <c r="F1009" s="51"/>
    </row>
    <row r="1010" spans="3:6" ht="24.75" customHeight="1">
      <c r="C1010" s="81"/>
      <c r="D1010" s="51"/>
      <c r="E1010" s="51"/>
      <c r="F1010" s="51"/>
    </row>
    <row r="1011" spans="3:6" ht="24.75" customHeight="1">
      <c r="C1011" s="81"/>
      <c r="D1011" s="51"/>
      <c r="E1011" s="51"/>
      <c r="F1011" s="51"/>
    </row>
    <row r="1012" spans="3:6" ht="24.75" customHeight="1">
      <c r="C1012" s="81"/>
      <c r="D1012" s="51"/>
      <c r="E1012" s="51"/>
      <c r="F1012" s="51"/>
    </row>
    <row r="1013" spans="3:6" ht="24.75" customHeight="1">
      <c r="C1013" s="81"/>
      <c r="D1013" s="51"/>
      <c r="E1013" s="51"/>
      <c r="F1013" s="51"/>
    </row>
    <row r="1014" spans="3:6" ht="24.75" customHeight="1">
      <c r="C1014" s="81"/>
      <c r="D1014" s="51"/>
      <c r="E1014" s="51"/>
      <c r="F1014" s="51"/>
    </row>
    <row r="1015" spans="3:6" ht="24.75" customHeight="1">
      <c r="C1015" s="81"/>
      <c r="D1015" s="51"/>
      <c r="E1015" s="51"/>
      <c r="F1015" s="51"/>
    </row>
    <row r="1016" spans="3:6" ht="24.75" customHeight="1">
      <c r="C1016" s="81"/>
      <c r="D1016" s="51"/>
      <c r="E1016" s="51"/>
      <c r="F1016" s="51"/>
    </row>
    <row r="1017" spans="3:6" ht="24.75" customHeight="1">
      <c r="C1017" s="81"/>
      <c r="D1017" s="51"/>
      <c r="E1017" s="51"/>
      <c r="F1017" s="51"/>
    </row>
    <row r="1018" spans="3:6" ht="24.75" customHeight="1">
      <c r="C1018" s="81"/>
      <c r="D1018" s="51"/>
      <c r="E1018" s="51"/>
      <c r="F1018" s="51"/>
    </row>
    <row r="1019" spans="3:6" ht="24.75" customHeight="1">
      <c r="C1019" s="81"/>
      <c r="D1019" s="51"/>
      <c r="E1019" s="51"/>
      <c r="F1019" s="51"/>
    </row>
    <row r="1020" spans="3:6" ht="24.75" customHeight="1">
      <c r="C1020" s="81"/>
      <c r="D1020" s="51"/>
      <c r="E1020" s="51"/>
      <c r="F1020" s="51"/>
    </row>
    <row r="1021" spans="3:6" ht="24.75" customHeight="1">
      <c r="C1021" s="81"/>
      <c r="D1021" s="51"/>
      <c r="E1021" s="51"/>
      <c r="F1021" s="51"/>
    </row>
    <row r="1022" spans="3:6" ht="24.75" customHeight="1">
      <c r="C1022" s="81"/>
      <c r="D1022" s="51"/>
      <c r="E1022" s="51"/>
      <c r="F1022" s="51"/>
    </row>
    <row r="1023" spans="3:6" ht="24.75" customHeight="1">
      <c r="C1023" s="81"/>
      <c r="D1023" s="51"/>
      <c r="E1023" s="51"/>
      <c r="F1023" s="51"/>
    </row>
    <row r="1024" spans="3:6" ht="24.75" customHeight="1">
      <c r="C1024" s="81"/>
      <c r="D1024" s="51"/>
      <c r="E1024" s="51"/>
      <c r="F1024" s="51"/>
    </row>
    <row r="1025" spans="3:6" ht="24.75" customHeight="1">
      <c r="C1025" s="81"/>
      <c r="D1025" s="51"/>
      <c r="E1025" s="51"/>
      <c r="F1025" s="51"/>
    </row>
    <row r="1026" spans="3:6" ht="24.75" customHeight="1">
      <c r="C1026" s="81"/>
      <c r="D1026" s="51"/>
      <c r="E1026" s="51"/>
      <c r="F1026" s="51"/>
    </row>
    <row r="1027" spans="3:6" ht="24.75" customHeight="1">
      <c r="C1027" s="81"/>
      <c r="D1027" s="51"/>
      <c r="E1027" s="51"/>
      <c r="F1027" s="51"/>
    </row>
    <row r="1028" spans="3:6" ht="24.75" customHeight="1">
      <c r="C1028" s="81"/>
      <c r="D1028" s="51"/>
      <c r="E1028" s="51"/>
      <c r="F1028" s="51"/>
    </row>
    <row r="1029" spans="3:6" ht="24.75" customHeight="1">
      <c r="C1029" s="81"/>
      <c r="D1029" s="51"/>
      <c r="E1029" s="51"/>
      <c r="F1029" s="51"/>
    </row>
    <row r="1030" spans="3:6" ht="24.75" customHeight="1">
      <c r="C1030" s="81"/>
      <c r="D1030" s="51"/>
      <c r="E1030" s="51"/>
      <c r="F1030" s="51"/>
    </row>
    <row r="1031" spans="3:6" ht="24.75" customHeight="1">
      <c r="C1031" s="81"/>
      <c r="D1031" s="51"/>
      <c r="E1031" s="51"/>
      <c r="F1031" s="51"/>
    </row>
    <row r="1032" spans="3:6" ht="24.75" customHeight="1">
      <c r="C1032" s="81"/>
      <c r="D1032" s="51"/>
      <c r="E1032" s="51"/>
      <c r="F1032" s="51"/>
    </row>
    <row r="1033" spans="3:6" ht="24.75" customHeight="1">
      <c r="C1033" s="81"/>
      <c r="D1033" s="51"/>
      <c r="E1033" s="51"/>
      <c r="F1033" s="51"/>
    </row>
    <row r="1034" spans="3:6" ht="24.75" customHeight="1">
      <c r="C1034" s="81"/>
      <c r="D1034" s="51"/>
      <c r="E1034" s="51"/>
      <c r="F1034" s="51"/>
    </row>
    <row r="1035" spans="3:6" ht="24.75" customHeight="1">
      <c r="C1035" s="81"/>
      <c r="D1035" s="51"/>
      <c r="E1035" s="51"/>
      <c r="F1035" s="51"/>
    </row>
    <row r="1036" spans="3:6" ht="24.75" customHeight="1">
      <c r="C1036" s="81"/>
      <c r="D1036" s="51"/>
      <c r="E1036" s="51"/>
      <c r="F1036" s="51"/>
    </row>
    <row r="1037" spans="3:6" ht="24.75" customHeight="1">
      <c r="C1037" s="81"/>
      <c r="D1037" s="51"/>
      <c r="E1037" s="51"/>
      <c r="F1037" s="51"/>
    </row>
    <row r="1038" spans="3:6" ht="24.75" customHeight="1">
      <c r="C1038" s="81"/>
      <c r="D1038" s="51"/>
      <c r="E1038" s="51"/>
      <c r="F1038" s="51"/>
    </row>
    <row r="1039" spans="3:6" ht="24.75" customHeight="1">
      <c r="C1039" s="81"/>
      <c r="D1039" s="51"/>
      <c r="E1039" s="51"/>
      <c r="F1039" s="51"/>
    </row>
    <row r="1040" spans="3:6" ht="24.75" customHeight="1">
      <c r="C1040" s="81"/>
      <c r="D1040" s="51"/>
      <c r="E1040" s="51"/>
      <c r="F1040" s="51"/>
    </row>
    <row r="1041" spans="3:6" ht="24.75" customHeight="1">
      <c r="C1041" s="81"/>
      <c r="D1041" s="51"/>
      <c r="E1041" s="51"/>
      <c r="F1041" s="51"/>
    </row>
    <row r="1042" spans="3:6" ht="24.75" customHeight="1">
      <c r="C1042" s="81"/>
      <c r="D1042" s="51"/>
      <c r="E1042" s="51"/>
      <c r="F1042" s="51"/>
    </row>
    <row r="1043" spans="3:6" ht="24.75" customHeight="1">
      <c r="C1043" s="81"/>
      <c r="D1043" s="51"/>
      <c r="E1043" s="51"/>
      <c r="F1043" s="51"/>
    </row>
    <row r="1044" spans="3:6" ht="24.75" customHeight="1">
      <c r="C1044" s="81"/>
      <c r="D1044" s="51"/>
      <c r="E1044" s="51"/>
      <c r="F1044" s="51"/>
    </row>
    <row r="1045" spans="3:6" ht="24.75" customHeight="1">
      <c r="C1045" s="81"/>
      <c r="D1045" s="51"/>
      <c r="E1045" s="51"/>
      <c r="F1045" s="51"/>
    </row>
    <row r="1046" spans="3:6" ht="24.75" customHeight="1">
      <c r="C1046" s="81"/>
      <c r="D1046" s="51"/>
      <c r="E1046" s="51"/>
      <c r="F1046" s="51"/>
    </row>
    <row r="1047" spans="3:6" ht="24.75" customHeight="1">
      <c r="C1047" s="81"/>
      <c r="D1047" s="51"/>
      <c r="E1047" s="51"/>
      <c r="F1047" s="51"/>
    </row>
    <row r="1048" spans="3:6" ht="24.75" customHeight="1">
      <c r="C1048" s="81"/>
      <c r="D1048" s="51"/>
      <c r="E1048" s="51"/>
      <c r="F1048" s="51"/>
    </row>
    <row r="1049" spans="3:6" ht="24.75" customHeight="1">
      <c r="C1049" s="81"/>
      <c r="D1049" s="51"/>
      <c r="E1049" s="51"/>
      <c r="F1049" s="51"/>
    </row>
    <row r="1050" spans="3:6" ht="24.75" customHeight="1">
      <c r="C1050" s="81"/>
      <c r="D1050" s="51"/>
      <c r="E1050" s="51"/>
      <c r="F1050" s="51"/>
    </row>
    <row r="1051" spans="3:6" ht="24.75" customHeight="1">
      <c r="C1051" s="81"/>
      <c r="D1051" s="51"/>
      <c r="E1051" s="51"/>
      <c r="F1051" s="51"/>
    </row>
    <row r="1052" spans="3:6" ht="24.75" customHeight="1">
      <c r="C1052" s="81"/>
      <c r="D1052" s="51"/>
      <c r="E1052" s="51"/>
      <c r="F1052" s="51"/>
    </row>
    <row r="1053" spans="3:6" ht="24.75" customHeight="1">
      <c r="C1053" s="81"/>
      <c r="D1053" s="51"/>
      <c r="E1053" s="51"/>
      <c r="F1053" s="51"/>
    </row>
    <row r="1054" spans="3:6" ht="24.75" customHeight="1">
      <c r="C1054" s="81"/>
      <c r="D1054" s="51"/>
      <c r="E1054" s="51"/>
      <c r="F1054" s="51"/>
    </row>
    <row r="1055" spans="3:6" ht="24.75" customHeight="1">
      <c r="C1055" s="81"/>
      <c r="D1055" s="51"/>
      <c r="E1055" s="51"/>
      <c r="F1055" s="51"/>
    </row>
    <row r="1056" spans="3:6" ht="24.75" customHeight="1">
      <c r="C1056" s="81"/>
      <c r="D1056" s="51"/>
      <c r="E1056" s="51"/>
      <c r="F1056" s="51"/>
    </row>
    <row r="1057" spans="3:6" ht="24.75" customHeight="1">
      <c r="C1057" s="81"/>
      <c r="D1057" s="51"/>
      <c r="E1057" s="51"/>
      <c r="F1057" s="51"/>
    </row>
    <row r="1058" spans="3:6" ht="24.75" customHeight="1">
      <c r="C1058" s="81"/>
      <c r="D1058" s="51"/>
      <c r="E1058" s="51"/>
      <c r="F1058" s="51"/>
    </row>
    <row r="1059" spans="3:6" ht="24.75" customHeight="1">
      <c r="C1059" s="81"/>
      <c r="D1059" s="51"/>
      <c r="E1059" s="51"/>
      <c r="F1059" s="51"/>
    </row>
    <row r="1060" spans="3:6" ht="24.75" customHeight="1">
      <c r="C1060" s="81"/>
      <c r="D1060" s="51"/>
      <c r="E1060" s="51"/>
      <c r="F1060" s="51"/>
    </row>
    <row r="1061" spans="3:6" ht="24.75" customHeight="1">
      <c r="C1061" s="81"/>
      <c r="D1061" s="51"/>
      <c r="E1061" s="51"/>
      <c r="F1061" s="51"/>
    </row>
    <row r="1062" spans="3:6" ht="24.75" customHeight="1">
      <c r="C1062" s="81"/>
      <c r="D1062" s="51"/>
      <c r="E1062" s="51"/>
      <c r="F1062" s="51"/>
    </row>
    <row r="1063" spans="3:6" ht="24.75" customHeight="1">
      <c r="C1063" s="81"/>
      <c r="D1063" s="51"/>
      <c r="E1063" s="51"/>
      <c r="F1063" s="51"/>
    </row>
    <row r="1064" spans="3:6" ht="24.75" customHeight="1">
      <c r="C1064" s="81"/>
      <c r="D1064" s="51"/>
      <c r="E1064" s="51"/>
      <c r="F1064" s="51"/>
    </row>
    <row r="1065" spans="3:6" ht="24.75" customHeight="1">
      <c r="C1065" s="81"/>
      <c r="D1065" s="51"/>
      <c r="E1065" s="51"/>
      <c r="F1065" s="51"/>
    </row>
    <row r="1066" spans="3:6" ht="24.75" customHeight="1">
      <c r="C1066" s="81"/>
      <c r="D1066" s="51"/>
      <c r="E1066" s="51"/>
      <c r="F1066" s="51"/>
    </row>
    <row r="1067" spans="3:6" ht="24.75" customHeight="1">
      <c r="C1067" s="81"/>
      <c r="D1067" s="51"/>
      <c r="E1067" s="51"/>
      <c r="F1067" s="51"/>
    </row>
    <row r="1068" spans="3:6" ht="24.75" customHeight="1">
      <c r="C1068" s="81"/>
      <c r="D1068" s="51"/>
      <c r="E1068" s="51"/>
      <c r="F1068" s="51"/>
    </row>
    <row r="1069" spans="3:6" ht="24.75" customHeight="1">
      <c r="C1069" s="81"/>
      <c r="D1069" s="51"/>
      <c r="E1069" s="51"/>
      <c r="F1069" s="51"/>
    </row>
    <row r="1070" spans="3:6" ht="24.75" customHeight="1">
      <c r="C1070" s="81"/>
      <c r="D1070" s="51"/>
      <c r="E1070" s="51"/>
      <c r="F1070" s="51"/>
    </row>
    <row r="1071" spans="3:6" ht="24.75" customHeight="1">
      <c r="C1071" s="81"/>
      <c r="D1071" s="51"/>
      <c r="E1071" s="51"/>
      <c r="F1071" s="51"/>
    </row>
    <row r="1072" spans="3:6" ht="24.75" customHeight="1">
      <c r="C1072" s="81"/>
      <c r="D1072" s="51"/>
      <c r="E1072" s="51"/>
      <c r="F1072" s="51"/>
    </row>
    <row r="1073" spans="3:6" ht="24.75" customHeight="1">
      <c r="C1073" s="81"/>
      <c r="D1073" s="51"/>
      <c r="E1073" s="51"/>
      <c r="F1073" s="51"/>
    </row>
    <row r="1074" spans="3:6" ht="24.75" customHeight="1">
      <c r="C1074" s="81"/>
      <c r="D1074" s="51"/>
      <c r="E1074" s="51"/>
      <c r="F1074" s="51"/>
    </row>
    <row r="1075" spans="3:6" ht="24.75" customHeight="1">
      <c r="C1075" s="81"/>
      <c r="D1075" s="51"/>
      <c r="E1075" s="51"/>
      <c r="F1075" s="51"/>
    </row>
    <row r="1076" spans="3:6" ht="24.75" customHeight="1">
      <c r="C1076" s="81"/>
      <c r="D1076" s="51"/>
      <c r="E1076" s="51"/>
      <c r="F1076" s="51"/>
    </row>
    <row r="1077" spans="3:6" ht="24.75" customHeight="1">
      <c r="C1077" s="81"/>
      <c r="D1077" s="51"/>
      <c r="E1077" s="51"/>
      <c r="F1077" s="51"/>
    </row>
    <row r="1078" spans="3:6" ht="24.75" customHeight="1">
      <c r="C1078" s="81"/>
      <c r="D1078" s="51"/>
      <c r="E1078" s="51"/>
      <c r="F1078" s="51"/>
    </row>
    <row r="1079" spans="3:6" ht="24.75" customHeight="1">
      <c r="C1079" s="81"/>
      <c r="D1079" s="51"/>
      <c r="E1079" s="51"/>
      <c r="F1079" s="51"/>
    </row>
    <row r="1080" spans="3:6" ht="24.75" customHeight="1">
      <c r="C1080" s="81"/>
      <c r="D1080" s="51"/>
      <c r="E1080" s="51"/>
      <c r="F1080" s="51"/>
    </row>
    <row r="1081" spans="3:6" ht="24.75" customHeight="1">
      <c r="C1081" s="81"/>
      <c r="D1081" s="51"/>
      <c r="E1081" s="51"/>
      <c r="F1081" s="51"/>
    </row>
    <row r="1082" spans="3:6" ht="24.75" customHeight="1">
      <c r="C1082" s="81"/>
      <c r="D1082" s="51"/>
      <c r="E1082" s="51"/>
      <c r="F1082" s="51"/>
    </row>
    <row r="1083" spans="3:6" ht="24.75" customHeight="1">
      <c r="C1083" s="81"/>
      <c r="D1083" s="51"/>
      <c r="E1083" s="51"/>
      <c r="F1083" s="51"/>
    </row>
    <row r="1084" spans="3:6" ht="24.75" customHeight="1">
      <c r="C1084" s="81"/>
      <c r="D1084" s="51"/>
      <c r="E1084" s="51"/>
      <c r="F1084" s="51"/>
    </row>
    <row r="1085" spans="3:6" ht="24.75" customHeight="1">
      <c r="C1085" s="81"/>
      <c r="D1085" s="51"/>
      <c r="E1085" s="51"/>
      <c r="F1085" s="51"/>
    </row>
    <row r="1086" spans="3:6" ht="24.75" customHeight="1">
      <c r="C1086" s="81"/>
      <c r="D1086" s="51"/>
      <c r="E1086" s="51"/>
      <c r="F1086" s="51"/>
    </row>
    <row r="1087" spans="3:6" ht="24.75" customHeight="1">
      <c r="C1087" s="81"/>
      <c r="D1087" s="51"/>
      <c r="E1087" s="51"/>
      <c r="F1087" s="51"/>
    </row>
    <row r="1088" spans="3:6" ht="24.75" customHeight="1">
      <c r="C1088" s="81"/>
      <c r="D1088" s="51"/>
      <c r="E1088" s="51"/>
      <c r="F1088" s="51"/>
    </row>
    <row r="1089" spans="3:6" ht="24.75" customHeight="1">
      <c r="C1089" s="81"/>
      <c r="D1089" s="51"/>
      <c r="E1089" s="51"/>
      <c r="F1089" s="51"/>
    </row>
    <row r="1090" spans="3:6" ht="24.75" customHeight="1">
      <c r="C1090" s="81"/>
      <c r="D1090" s="51"/>
      <c r="E1090" s="51"/>
      <c r="F1090" s="51"/>
    </row>
    <row r="1091" spans="3:6" ht="24.75" customHeight="1">
      <c r="C1091" s="81"/>
      <c r="D1091" s="51"/>
      <c r="E1091" s="51"/>
      <c r="F1091" s="51"/>
    </row>
    <row r="1092" spans="3:6" ht="24.75" customHeight="1">
      <c r="C1092" s="81"/>
      <c r="D1092" s="51"/>
      <c r="E1092" s="51"/>
      <c r="F1092" s="51"/>
    </row>
    <row r="1093" spans="3:6" ht="24.75" customHeight="1">
      <c r="C1093" s="81"/>
      <c r="D1093" s="51"/>
      <c r="E1093" s="51"/>
      <c r="F1093" s="51"/>
    </row>
    <row r="1094" spans="3:6" ht="24.75" customHeight="1">
      <c r="C1094" s="81"/>
      <c r="D1094" s="51"/>
      <c r="E1094" s="51"/>
      <c r="F1094" s="51"/>
    </row>
    <row r="1095" spans="3:6" ht="24.75" customHeight="1">
      <c r="C1095" s="81"/>
      <c r="D1095" s="51"/>
      <c r="E1095" s="51"/>
      <c r="F1095" s="51"/>
    </row>
    <row r="1096" spans="3:6" ht="24.75" customHeight="1">
      <c r="C1096" s="81"/>
      <c r="D1096" s="51"/>
      <c r="E1096" s="51"/>
      <c r="F1096" s="51"/>
    </row>
    <row r="1097" spans="3:6" ht="24.75" customHeight="1">
      <c r="C1097" s="81"/>
      <c r="D1097" s="51"/>
      <c r="E1097" s="51"/>
      <c r="F1097" s="51"/>
    </row>
    <row r="1098" spans="3:6" ht="24.75" customHeight="1">
      <c r="C1098" s="81"/>
      <c r="D1098" s="51"/>
      <c r="E1098" s="51"/>
      <c r="F1098" s="51"/>
    </row>
    <row r="1099" spans="3:6" ht="24.75" customHeight="1">
      <c r="C1099" s="81"/>
      <c r="D1099" s="51"/>
      <c r="E1099" s="51"/>
      <c r="F1099" s="51"/>
    </row>
    <row r="1100" spans="3:6" ht="24.75" customHeight="1">
      <c r="C1100" s="81"/>
      <c r="D1100" s="51"/>
      <c r="E1100" s="51"/>
      <c r="F1100" s="51"/>
    </row>
    <row r="1101" spans="3:6" ht="24.75" customHeight="1">
      <c r="C1101" s="81"/>
      <c r="D1101" s="51"/>
      <c r="E1101" s="51"/>
      <c r="F1101" s="51"/>
    </row>
    <row r="1102" spans="3:6" ht="24.75" customHeight="1">
      <c r="C1102" s="81"/>
      <c r="D1102" s="51"/>
      <c r="E1102" s="51"/>
      <c r="F1102" s="51"/>
    </row>
    <row r="1103" spans="3:6" ht="24.75" customHeight="1">
      <c r="C1103" s="81"/>
      <c r="D1103" s="51"/>
      <c r="E1103" s="51"/>
      <c r="F1103" s="51"/>
    </row>
    <row r="1104" spans="3:6" ht="24.75" customHeight="1">
      <c r="C1104" s="81"/>
      <c r="D1104" s="51"/>
      <c r="E1104" s="51"/>
      <c r="F1104" s="51"/>
    </row>
    <row r="1105" spans="3:6" ht="24.75" customHeight="1">
      <c r="C1105" s="81"/>
      <c r="D1105" s="51"/>
      <c r="E1105" s="51"/>
      <c r="F1105" s="51"/>
    </row>
    <row r="1106" spans="3:6" ht="24.75" customHeight="1">
      <c r="C1106" s="81"/>
      <c r="D1106" s="51"/>
      <c r="E1106" s="51"/>
      <c r="F1106" s="51"/>
    </row>
    <row r="1107" spans="3:6" ht="24.75" customHeight="1">
      <c r="C1107" s="81"/>
      <c r="D1107" s="51"/>
      <c r="E1107" s="51"/>
      <c r="F1107" s="51"/>
    </row>
    <row r="1108" spans="3:6" ht="24.75" customHeight="1">
      <c r="C1108" s="81"/>
      <c r="D1108" s="51"/>
      <c r="E1108" s="51"/>
      <c r="F1108" s="51"/>
    </row>
    <row r="1109" spans="3:6" ht="24.75" customHeight="1">
      <c r="C1109" s="81"/>
      <c r="D1109" s="51"/>
      <c r="E1109" s="51"/>
      <c r="F1109" s="51"/>
    </row>
    <row r="1110" spans="3:6" ht="24.75" customHeight="1">
      <c r="C1110" s="81"/>
      <c r="D1110" s="51"/>
      <c r="E1110" s="51"/>
      <c r="F1110" s="51"/>
    </row>
    <row r="1111" spans="3:6" ht="24.75" customHeight="1">
      <c r="C1111" s="81"/>
      <c r="D1111" s="51"/>
      <c r="E1111" s="51"/>
      <c r="F1111" s="51"/>
    </row>
    <row r="1112" spans="3:6" ht="24.75" customHeight="1">
      <c r="C1112" s="81"/>
      <c r="D1112" s="51"/>
      <c r="E1112" s="51"/>
      <c r="F1112" s="51"/>
    </row>
    <row r="1113" spans="3:6" ht="24.75" customHeight="1">
      <c r="C1113" s="81"/>
      <c r="D1113" s="51"/>
      <c r="E1113" s="51"/>
      <c r="F1113" s="51"/>
    </row>
    <row r="1114" spans="3:6" ht="24.75" customHeight="1">
      <c r="C1114" s="81"/>
      <c r="D1114" s="51"/>
      <c r="E1114" s="51"/>
      <c r="F1114" s="51"/>
    </row>
    <row r="1115" spans="3:6" ht="24.75" customHeight="1">
      <c r="C1115" s="81"/>
      <c r="D1115" s="51"/>
      <c r="E1115" s="51"/>
      <c r="F1115" s="51"/>
    </row>
    <row r="1116" spans="3:6" ht="24.75" customHeight="1">
      <c r="C1116" s="81"/>
      <c r="D1116" s="51"/>
      <c r="E1116" s="51"/>
      <c r="F1116" s="51"/>
    </row>
    <row r="1117" spans="3:6" ht="24.75" customHeight="1">
      <c r="C1117" s="81"/>
      <c r="D1117" s="51"/>
      <c r="E1117" s="51"/>
      <c r="F1117" s="51"/>
    </row>
    <row r="1118" spans="3:6" ht="24.75" customHeight="1">
      <c r="C1118" s="81"/>
      <c r="D1118" s="51"/>
      <c r="E1118" s="51"/>
      <c r="F1118" s="51"/>
    </row>
    <row r="1119" spans="3:6" ht="24.75" customHeight="1">
      <c r="C1119" s="81"/>
      <c r="D1119" s="51"/>
      <c r="E1119" s="51"/>
      <c r="F1119" s="51"/>
    </row>
    <row r="1120" spans="3:6" ht="24.75" customHeight="1">
      <c r="C1120" s="81"/>
      <c r="D1120" s="51"/>
      <c r="E1120" s="51"/>
      <c r="F1120" s="51"/>
    </row>
    <row r="1121" spans="3:6" ht="24.75" customHeight="1">
      <c r="C1121" s="81"/>
      <c r="D1121" s="51"/>
      <c r="E1121" s="51"/>
      <c r="F1121" s="51"/>
    </row>
    <row r="1122" spans="3:6" ht="24.75" customHeight="1">
      <c r="C1122" s="81"/>
      <c r="D1122" s="51"/>
      <c r="E1122" s="51"/>
      <c r="F1122" s="51"/>
    </row>
    <row r="1123" spans="3:6" ht="24.75" customHeight="1">
      <c r="C1123" s="81"/>
      <c r="D1123" s="51"/>
      <c r="E1123" s="51"/>
      <c r="F1123" s="51"/>
    </row>
    <row r="1124" spans="3:6" ht="24.75" customHeight="1">
      <c r="C1124" s="81"/>
      <c r="D1124" s="51"/>
      <c r="E1124" s="51"/>
      <c r="F1124" s="51"/>
    </row>
    <row r="1125" spans="3:6" ht="24.75" customHeight="1">
      <c r="C1125" s="81"/>
      <c r="D1125" s="51"/>
      <c r="E1125" s="51"/>
      <c r="F1125" s="51"/>
    </row>
    <row r="1126" spans="3:6" ht="24.75" customHeight="1">
      <c r="C1126" s="81"/>
      <c r="D1126" s="51"/>
      <c r="E1126" s="51"/>
      <c r="F1126" s="51"/>
    </row>
    <row r="1127" spans="3:6" ht="24.75" customHeight="1">
      <c r="C1127" s="81"/>
      <c r="D1127" s="51"/>
      <c r="E1127" s="51"/>
      <c r="F1127" s="51"/>
    </row>
    <row r="1128" spans="3:6" ht="24.75" customHeight="1">
      <c r="C1128" s="81"/>
      <c r="D1128" s="51"/>
      <c r="E1128" s="51"/>
      <c r="F1128" s="51"/>
    </row>
    <row r="1129" spans="3:6" ht="24.75" customHeight="1">
      <c r="C1129" s="81"/>
      <c r="D1129" s="51"/>
      <c r="E1129" s="51"/>
      <c r="F1129" s="51"/>
    </row>
    <row r="1130" spans="3:6" ht="24.75" customHeight="1">
      <c r="C1130" s="81"/>
      <c r="D1130" s="51"/>
      <c r="E1130" s="51"/>
      <c r="F1130" s="51"/>
    </row>
    <row r="1131" spans="3:6" ht="24.75" customHeight="1">
      <c r="C1131" s="81"/>
      <c r="D1131" s="51"/>
      <c r="E1131" s="51"/>
      <c r="F1131" s="51"/>
    </row>
    <row r="1132" spans="3:6" ht="24.75" customHeight="1">
      <c r="C1132" s="81"/>
      <c r="D1132" s="51"/>
      <c r="E1132" s="51"/>
      <c r="F1132" s="51"/>
    </row>
    <row r="1133" spans="3:6" ht="24.75" customHeight="1">
      <c r="C1133" s="81"/>
      <c r="D1133" s="51"/>
      <c r="E1133" s="51"/>
      <c r="F1133" s="51"/>
    </row>
    <row r="1134" spans="3:6" ht="24.75" customHeight="1">
      <c r="C1134" s="81"/>
      <c r="D1134" s="51"/>
      <c r="E1134" s="51"/>
      <c r="F1134" s="51"/>
    </row>
    <row r="1135" spans="3:6" ht="24.75" customHeight="1">
      <c r="C1135" s="81"/>
      <c r="D1135" s="51"/>
      <c r="E1135" s="51"/>
      <c r="F1135" s="51"/>
    </row>
    <row r="1136" spans="3:6" ht="24.75" customHeight="1">
      <c r="C1136" s="81"/>
      <c r="D1136" s="51"/>
      <c r="E1136" s="51"/>
      <c r="F1136" s="51"/>
    </row>
    <row r="1137" spans="3:6" ht="24.75" customHeight="1">
      <c r="C1137" s="81"/>
      <c r="D1137" s="51"/>
      <c r="E1137" s="51"/>
      <c r="F1137" s="51"/>
    </row>
    <row r="1138" spans="3:6" ht="24.75" customHeight="1">
      <c r="C1138" s="81"/>
      <c r="D1138" s="51"/>
      <c r="E1138" s="51"/>
      <c r="F1138" s="51"/>
    </row>
    <row r="1139" spans="3:6" ht="24.75" customHeight="1">
      <c r="C1139" s="81"/>
      <c r="D1139" s="51"/>
      <c r="E1139" s="51"/>
      <c r="F1139" s="51"/>
    </row>
    <row r="1140" spans="3:6" ht="24.75" customHeight="1">
      <c r="C1140" s="81"/>
      <c r="D1140" s="51"/>
      <c r="E1140" s="51"/>
      <c r="F1140" s="51"/>
    </row>
    <row r="1141" spans="3:6" ht="24.75" customHeight="1">
      <c r="C1141" s="81"/>
      <c r="D1141" s="51"/>
      <c r="E1141" s="51"/>
      <c r="F1141" s="51"/>
    </row>
    <row r="1142" spans="3:6" ht="24.75" customHeight="1">
      <c r="C1142" s="81"/>
      <c r="D1142" s="51"/>
      <c r="E1142" s="51"/>
      <c r="F1142" s="51"/>
    </row>
    <row r="1143" spans="3:6" ht="24.75" customHeight="1">
      <c r="C1143" s="81"/>
      <c r="D1143" s="51"/>
      <c r="E1143" s="51"/>
      <c r="F1143" s="51"/>
    </row>
    <row r="1144" spans="3:6" ht="24.75" customHeight="1">
      <c r="C1144" s="81"/>
      <c r="D1144" s="51"/>
      <c r="E1144" s="51"/>
      <c r="F1144" s="51"/>
    </row>
    <row r="1145" spans="3:6" ht="24.75" customHeight="1">
      <c r="C1145" s="81"/>
      <c r="D1145" s="51"/>
      <c r="E1145" s="51"/>
      <c r="F1145" s="51"/>
    </row>
    <row r="1146" spans="3:6" ht="24.75" customHeight="1">
      <c r="C1146" s="81"/>
      <c r="D1146" s="51"/>
      <c r="E1146" s="51"/>
      <c r="F1146" s="51"/>
    </row>
    <row r="1147" spans="3:6" ht="24.75" customHeight="1">
      <c r="C1147" s="81"/>
      <c r="D1147" s="51"/>
      <c r="E1147" s="51"/>
      <c r="F1147" s="51"/>
    </row>
    <row r="1148" spans="3:6" ht="24.75" customHeight="1">
      <c r="C1148" s="81"/>
      <c r="D1148" s="51"/>
      <c r="E1148" s="51"/>
      <c r="F1148" s="51"/>
    </row>
    <row r="1149" spans="3:6" ht="24.75" customHeight="1">
      <c r="C1149" s="81"/>
      <c r="D1149" s="51"/>
      <c r="E1149" s="51"/>
      <c r="F1149" s="51"/>
    </row>
    <row r="1150" spans="3:6" ht="24.75" customHeight="1">
      <c r="C1150" s="81"/>
      <c r="D1150" s="51"/>
      <c r="E1150" s="51"/>
      <c r="F1150" s="51"/>
    </row>
    <row r="1151" spans="3:6" ht="24.75" customHeight="1">
      <c r="C1151" s="81"/>
      <c r="D1151" s="51"/>
      <c r="E1151" s="51"/>
      <c r="F1151" s="51"/>
    </row>
    <row r="1152" spans="3:6" ht="24.75" customHeight="1">
      <c r="C1152" s="81"/>
      <c r="D1152" s="51"/>
      <c r="E1152" s="51"/>
      <c r="F1152" s="51"/>
    </row>
    <row r="1153" spans="3:6" ht="24.75" customHeight="1">
      <c r="C1153" s="81"/>
      <c r="D1153" s="51"/>
      <c r="E1153" s="51"/>
      <c r="F1153" s="51"/>
    </row>
    <row r="1154" spans="3:6" ht="24.75" customHeight="1">
      <c r="C1154" s="81"/>
      <c r="D1154" s="51"/>
      <c r="E1154" s="51"/>
      <c r="F1154" s="51"/>
    </row>
    <row r="1155" spans="3:6" ht="24.75" customHeight="1">
      <c r="C1155" s="81"/>
      <c r="D1155" s="51"/>
      <c r="E1155" s="51"/>
      <c r="F1155" s="51"/>
    </row>
    <row r="1156" spans="3:6" ht="24.75" customHeight="1">
      <c r="C1156" s="81"/>
      <c r="D1156" s="51"/>
      <c r="E1156" s="51"/>
      <c r="F1156" s="51"/>
    </row>
    <row r="1157" spans="3:6" ht="24.75" customHeight="1">
      <c r="C1157" s="81"/>
      <c r="D1157" s="51"/>
      <c r="E1157" s="51"/>
      <c r="F1157" s="51"/>
    </row>
    <row r="1158" spans="3:6" ht="24.75" customHeight="1">
      <c r="C1158" s="81"/>
      <c r="D1158" s="51"/>
      <c r="E1158" s="51"/>
      <c r="F1158" s="51"/>
    </row>
    <row r="1159" spans="3:6" ht="24.75" customHeight="1">
      <c r="C1159" s="81"/>
      <c r="D1159" s="51"/>
      <c r="E1159" s="51"/>
      <c r="F1159" s="51"/>
    </row>
    <row r="1160" spans="3:6" ht="24.75" customHeight="1">
      <c r="C1160" s="81"/>
      <c r="D1160" s="51"/>
      <c r="E1160" s="51"/>
      <c r="F1160" s="51"/>
    </row>
    <row r="1161" spans="3:6" ht="24.75" customHeight="1">
      <c r="C1161" s="81"/>
      <c r="D1161" s="51"/>
      <c r="E1161" s="51"/>
      <c r="F1161" s="51"/>
    </row>
    <row r="1162" spans="3:6" ht="24.75" customHeight="1">
      <c r="C1162" s="81"/>
      <c r="D1162" s="51"/>
      <c r="E1162" s="51"/>
      <c r="F1162" s="51"/>
    </row>
    <row r="1163" spans="3:6" ht="24.75" customHeight="1">
      <c r="C1163" s="81"/>
      <c r="D1163" s="51"/>
      <c r="E1163" s="51"/>
      <c r="F1163" s="51"/>
    </row>
    <row r="1164" spans="3:6" ht="24.75" customHeight="1">
      <c r="C1164" s="81"/>
      <c r="D1164" s="51"/>
      <c r="E1164" s="51"/>
      <c r="F1164" s="51"/>
    </row>
    <row r="1165" spans="3:6" ht="24.75" customHeight="1">
      <c r="C1165" s="81"/>
      <c r="D1165" s="51"/>
      <c r="E1165" s="51"/>
      <c r="F1165" s="51"/>
    </row>
    <row r="1166" spans="3:6" ht="24.75" customHeight="1">
      <c r="C1166" s="81"/>
      <c r="D1166" s="51"/>
      <c r="E1166" s="51"/>
      <c r="F1166" s="51"/>
    </row>
    <row r="1167" spans="3:6" ht="24.75" customHeight="1">
      <c r="C1167" s="81"/>
      <c r="D1167" s="51"/>
      <c r="E1167" s="51"/>
      <c r="F1167" s="51"/>
    </row>
    <row r="1168" spans="3:6" ht="24.75" customHeight="1">
      <c r="C1168" s="81"/>
      <c r="D1168" s="51"/>
      <c r="E1168" s="51"/>
      <c r="F1168" s="51"/>
    </row>
    <row r="1169" spans="3:6" ht="24.75" customHeight="1">
      <c r="C1169" s="81"/>
      <c r="D1169" s="51"/>
      <c r="E1169" s="51"/>
      <c r="F1169" s="51"/>
    </row>
    <row r="1170" spans="3:6" ht="24.75" customHeight="1">
      <c r="C1170" s="81"/>
      <c r="D1170" s="51"/>
      <c r="E1170" s="51"/>
      <c r="F1170" s="51"/>
    </row>
    <row r="1171" spans="3:6" ht="24.75" customHeight="1">
      <c r="C1171" s="81"/>
      <c r="D1171" s="51"/>
      <c r="E1171" s="51"/>
      <c r="F1171" s="51"/>
    </row>
    <row r="1172" spans="3:6" ht="24.75" customHeight="1">
      <c r="C1172" s="81"/>
      <c r="D1172" s="51"/>
      <c r="E1172" s="51"/>
      <c r="F1172" s="51"/>
    </row>
    <row r="1173" spans="3:6" ht="24.75" customHeight="1">
      <c r="C1173" s="81"/>
      <c r="D1173" s="51"/>
      <c r="E1173" s="51"/>
      <c r="F1173" s="51"/>
    </row>
    <row r="1174" spans="3:6" ht="24.75" customHeight="1">
      <c r="C1174" s="81"/>
      <c r="D1174" s="51"/>
      <c r="E1174" s="51"/>
      <c r="F1174" s="51"/>
    </row>
    <row r="1175" spans="3:6" ht="24.75" customHeight="1">
      <c r="C1175" s="81"/>
      <c r="D1175" s="51"/>
      <c r="E1175" s="51"/>
      <c r="F1175" s="51"/>
    </row>
    <row r="1176" spans="3:6" ht="24.75" customHeight="1">
      <c r="C1176" s="81"/>
      <c r="D1176" s="51"/>
      <c r="E1176" s="51"/>
      <c r="F1176" s="51"/>
    </row>
    <row r="1177" spans="3:6" ht="24.75" customHeight="1">
      <c r="C1177" s="81"/>
      <c r="D1177" s="51"/>
      <c r="E1177" s="51"/>
      <c r="F1177" s="51"/>
    </row>
    <row r="1178" spans="3:6" ht="24.75" customHeight="1">
      <c r="C1178" s="81"/>
      <c r="D1178" s="51"/>
      <c r="E1178" s="51"/>
      <c r="F1178" s="51"/>
    </row>
    <row r="1179" spans="3:6" ht="24.75" customHeight="1">
      <c r="C1179" s="81"/>
      <c r="D1179" s="51"/>
      <c r="E1179" s="51"/>
      <c r="F1179" s="51"/>
    </row>
    <row r="1180" spans="3:6" ht="24.75" customHeight="1">
      <c r="C1180" s="81"/>
      <c r="D1180" s="51"/>
      <c r="E1180" s="51"/>
      <c r="F1180" s="51"/>
    </row>
    <row r="1181" spans="3:6" ht="24.75" customHeight="1">
      <c r="C1181" s="81"/>
      <c r="D1181" s="51"/>
      <c r="E1181" s="51"/>
      <c r="F1181" s="51"/>
    </row>
    <row r="1182" spans="3:6" ht="24.75" customHeight="1">
      <c r="C1182" s="81"/>
      <c r="D1182" s="51"/>
      <c r="E1182" s="51"/>
      <c r="F1182" s="51"/>
    </row>
    <row r="1183" spans="3:6" ht="24.75" customHeight="1">
      <c r="C1183" s="81"/>
      <c r="D1183" s="51"/>
      <c r="E1183" s="51"/>
      <c r="F1183" s="51"/>
    </row>
    <row r="1184" spans="3:6" ht="24.75" customHeight="1">
      <c r="C1184" s="81"/>
      <c r="D1184" s="51"/>
      <c r="E1184" s="51"/>
      <c r="F1184" s="51"/>
    </row>
    <row r="1185" spans="3:6" ht="24.75" customHeight="1">
      <c r="C1185" s="81"/>
      <c r="D1185" s="51"/>
      <c r="E1185" s="51"/>
      <c r="F1185" s="51"/>
    </row>
    <row r="1186" spans="3:6" ht="24.75" customHeight="1">
      <c r="C1186" s="81"/>
      <c r="D1186" s="51"/>
      <c r="E1186" s="51"/>
      <c r="F1186" s="51"/>
    </row>
    <row r="1187" spans="3:6" ht="24.75" customHeight="1">
      <c r="C1187" s="81"/>
      <c r="D1187" s="51"/>
      <c r="E1187" s="51"/>
      <c r="F1187" s="51"/>
    </row>
    <row r="1188" spans="3:6" ht="24.75" customHeight="1">
      <c r="C1188" s="81"/>
      <c r="D1188" s="51"/>
      <c r="E1188" s="51"/>
      <c r="F1188" s="51"/>
    </row>
    <row r="1189" spans="3:6" ht="24.75" customHeight="1">
      <c r="C1189" s="81"/>
      <c r="D1189" s="51"/>
      <c r="E1189" s="51"/>
      <c r="F1189" s="51"/>
    </row>
    <row r="1190" spans="3:6" ht="24.75" customHeight="1">
      <c r="C1190" s="81"/>
      <c r="D1190" s="51"/>
      <c r="E1190" s="51"/>
      <c r="F1190" s="51"/>
    </row>
    <row r="1191" spans="3:6" ht="24.75" customHeight="1">
      <c r="C1191" s="81"/>
      <c r="D1191" s="51"/>
      <c r="E1191" s="51"/>
      <c r="F1191" s="51"/>
    </row>
    <row r="1192" spans="3:6" ht="24.75" customHeight="1">
      <c r="C1192" s="81"/>
      <c r="D1192" s="51"/>
      <c r="E1192" s="51"/>
      <c r="F1192" s="51"/>
    </row>
    <row r="1193" spans="3:6" ht="24.75" customHeight="1">
      <c r="C1193" s="81"/>
      <c r="D1193" s="51"/>
      <c r="E1193" s="51"/>
      <c r="F1193" s="51"/>
    </row>
    <row r="1194" spans="3:6" ht="24.75" customHeight="1">
      <c r="C1194" s="81"/>
      <c r="D1194" s="51"/>
      <c r="E1194" s="51"/>
      <c r="F1194" s="51"/>
    </row>
    <row r="1195" spans="3:6" ht="24.75" customHeight="1">
      <c r="C1195" s="81"/>
      <c r="D1195" s="51"/>
      <c r="E1195" s="51"/>
      <c r="F1195" s="51"/>
    </row>
    <row r="1196" spans="3:6" ht="24.75" customHeight="1">
      <c r="C1196" s="81"/>
      <c r="D1196" s="51"/>
      <c r="E1196" s="51"/>
      <c r="F1196" s="51"/>
    </row>
    <row r="1197" spans="3:6" ht="24.75" customHeight="1">
      <c r="C1197" s="81"/>
      <c r="D1197" s="51"/>
      <c r="E1197" s="51"/>
      <c r="F1197" s="51"/>
    </row>
    <row r="1198" spans="3:6" ht="24.75" customHeight="1">
      <c r="C1198" s="81"/>
      <c r="D1198" s="51"/>
      <c r="E1198" s="51"/>
      <c r="F1198" s="51"/>
    </row>
    <row r="1199" spans="3:6" ht="24.75" customHeight="1">
      <c r="C1199" s="81"/>
      <c r="D1199" s="51"/>
      <c r="E1199" s="51"/>
      <c r="F1199" s="51"/>
    </row>
    <row r="1200" spans="3:6" ht="24.75" customHeight="1">
      <c r="C1200" s="81"/>
      <c r="D1200" s="51"/>
      <c r="E1200" s="51"/>
      <c r="F1200" s="51"/>
    </row>
    <row r="1201" spans="3:6" ht="24.75" customHeight="1">
      <c r="C1201" s="81"/>
      <c r="D1201" s="51"/>
      <c r="E1201" s="51"/>
      <c r="F1201" s="51"/>
    </row>
    <row r="1202" spans="3:6" ht="24.75" customHeight="1">
      <c r="C1202" s="81"/>
      <c r="D1202" s="51"/>
      <c r="E1202" s="51"/>
      <c r="F1202" s="51"/>
    </row>
    <row r="1203" spans="3:6" ht="24.75" customHeight="1">
      <c r="C1203" s="81"/>
      <c r="D1203" s="51"/>
      <c r="E1203" s="51"/>
      <c r="F1203" s="51"/>
    </row>
    <row r="1204" spans="3:6" ht="24.75" customHeight="1">
      <c r="C1204" s="81"/>
      <c r="D1204" s="51"/>
      <c r="E1204" s="51"/>
      <c r="F1204" s="51"/>
    </row>
    <row r="1205" spans="3:6" ht="24.75" customHeight="1">
      <c r="C1205" s="81"/>
      <c r="D1205" s="51"/>
      <c r="E1205" s="51"/>
      <c r="F1205" s="51"/>
    </row>
    <row r="1206" spans="3:6" ht="24.75" customHeight="1">
      <c r="C1206" s="81"/>
      <c r="D1206" s="51"/>
      <c r="E1206" s="51"/>
      <c r="F1206" s="51"/>
    </row>
    <row r="1207" spans="3:6" ht="24.75" customHeight="1">
      <c r="C1207" s="81"/>
      <c r="D1207" s="51"/>
      <c r="E1207" s="51"/>
      <c r="F1207" s="51"/>
    </row>
    <row r="1208" spans="3:6" ht="24.75" customHeight="1">
      <c r="C1208" s="81"/>
      <c r="D1208" s="51"/>
      <c r="E1208" s="51"/>
      <c r="F1208" s="51"/>
    </row>
    <row r="1209" spans="3:6" ht="24.75" customHeight="1">
      <c r="C1209" s="81"/>
      <c r="D1209" s="51"/>
      <c r="E1209" s="51"/>
      <c r="F1209" s="51"/>
    </row>
    <row r="1210" spans="3:6" ht="24.75" customHeight="1">
      <c r="C1210" s="81"/>
      <c r="D1210" s="51"/>
      <c r="E1210" s="51"/>
      <c r="F1210" s="51"/>
    </row>
    <row r="1211" spans="3:6" ht="24.75" customHeight="1">
      <c r="C1211" s="81"/>
      <c r="D1211" s="51"/>
      <c r="E1211" s="51"/>
      <c r="F1211" s="51"/>
    </row>
    <row r="1212" spans="3:6" ht="24.75" customHeight="1">
      <c r="C1212" s="81"/>
      <c r="D1212" s="51"/>
      <c r="E1212" s="51"/>
      <c r="F1212" s="51"/>
    </row>
    <row r="1213" spans="3:6" ht="24.75" customHeight="1">
      <c r="C1213" s="81"/>
      <c r="D1213" s="51"/>
      <c r="E1213" s="51"/>
      <c r="F1213" s="51"/>
    </row>
    <row r="1214" spans="3:6" ht="24.75" customHeight="1">
      <c r="C1214" s="81"/>
      <c r="D1214" s="51"/>
      <c r="E1214" s="51"/>
      <c r="F1214" s="51"/>
    </row>
    <row r="1215" spans="3:6" ht="24.75" customHeight="1">
      <c r="C1215" s="81"/>
      <c r="D1215" s="51"/>
      <c r="E1215" s="51"/>
      <c r="F1215" s="51"/>
    </row>
    <row r="1216" spans="3:6" ht="24.75" customHeight="1">
      <c r="C1216" s="81"/>
      <c r="D1216" s="51"/>
      <c r="E1216" s="51"/>
      <c r="F1216" s="51"/>
    </row>
    <row r="1217" spans="3:6" ht="24.75" customHeight="1">
      <c r="C1217" s="81"/>
      <c r="D1217" s="51"/>
      <c r="E1217" s="51"/>
      <c r="F1217" s="51"/>
    </row>
    <row r="1218" spans="3:6" ht="24.75" customHeight="1">
      <c r="C1218" s="81"/>
      <c r="D1218" s="51"/>
      <c r="E1218" s="51"/>
      <c r="F1218" s="51"/>
    </row>
    <row r="1219" spans="3:6" ht="24.75" customHeight="1">
      <c r="C1219" s="81"/>
      <c r="D1219" s="51"/>
      <c r="E1219" s="51"/>
      <c r="F1219" s="51"/>
    </row>
    <row r="1220" spans="3:6" ht="24.75" customHeight="1">
      <c r="C1220" s="81"/>
      <c r="D1220" s="51"/>
      <c r="E1220" s="51"/>
      <c r="F1220" s="51"/>
    </row>
    <row r="1221" spans="3:6" ht="24.75" customHeight="1">
      <c r="C1221" s="81"/>
      <c r="D1221" s="51"/>
      <c r="E1221" s="51"/>
      <c r="F1221" s="51"/>
    </row>
    <row r="1222" spans="3:6" ht="24.75" customHeight="1">
      <c r="C1222" s="81"/>
      <c r="D1222" s="51"/>
      <c r="E1222" s="51"/>
      <c r="F1222" s="51"/>
    </row>
    <row r="1223" spans="3:6" ht="24.75" customHeight="1">
      <c r="C1223" s="81"/>
      <c r="D1223" s="51"/>
      <c r="E1223" s="51"/>
      <c r="F1223" s="51"/>
    </row>
    <row r="1224" spans="3:6" ht="24.75" customHeight="1">
      <c r="C1224" s="81"/>
      <c r="D1224" s="51"/>
      <c r="E1224" s="51"/>
      <c r="F1224" s="51"/>
    </row>
    <row r="1225" spans="3:6" ht="24.75" customHeight="1">
      <c r="C1225" s="81"/>
      <c r="D1225" s="51"/>
      <c r="E1225" s="51"/>
      <c r="F1225" s="51"/>
    </row>
    <row r="1226" spans="3:6" ht="24.75" customHeight="1">
      <c r="C1226" s="81"/>
      <c r="D1226" s="51"/>
      <c r="E1226" s="51"/>
      <c r="F1226" s="51"/>
    </row>
    <row r="1227" spans="3:6" ht="24.75" customHeight="1">
      <c r="C1227" s="81"/>
      <c r="D1227" s="51"/>
      <c r="E1227" s="51"/>
      <c r="F1227" s="51"/>
    </row>
    <row r="1228" spans="3:6" ht="24.75" customHeight="1">
      <c r="C1228" s="81"/>
      <c r="D1228" s="51"/>
      <c r="E1228" s="51"/>
      <c r="F1228" s="51"/>
    </row>
    <row r="1229" spans="3:6" ht="24.75" customHeight="1">
      <c r="C1229" s="81"/>
      <c r="D1229" s="51"/>
      <c r="E1229" s="51"/>
      <c r="F1229" s="51"/>
    </row>
    <row r="1230" spans="3:6" ht="24.75" customHeight="1">
      <c r="C1230" s="81"/>
      <c r="D1230" s="51"/>
      <c r="E1230" s="51"/>
      <c r="F1230" s="51"/>
    </row>
    <row r="1231" spans="3:6" ht="24.75" customHeight="1">
      <c r="C1231" s="81"/>
      <c r="D1231" s="51"/>
      <c r="E1231" s="51"/>
      <c r="F1231" s="51"/>
    </row>
    <row r="1232" spans="3:6" ht="24.75" customHeight="1">
      <c r="C1232" s="81"/>
      <c r="D1232" s="51"/>
      <c r="E1232" s="51"/>
      <c r="F1232" s="51"/>
    </row>
    <row r="1233" spans="3:6" ht="24.75" customHeight="1">
      <c r="C1233" s="81"/>
      <c r="D1233" s="51"/>
      <c r="E1233" s="51"/>
      <c r="F1233" s="51"/>
    </row>
    <row r="1234" spans="3:6" ht="24.75" customHeight="1">
      <c r="C1234" s="81"/>
      <c r="D1234" s="51"/>
      <c r="E1234" s="51"/>
      <c r="F1234" s="51"/>
    </row>
    <row r="1235" spans="3:6" ht="24.75" customHeight="1">
      <c r="C1235" s="81"/>
      <c r="D1235" s="51"/>
      <c r="E1235" s="51"/>
      <c r="F1235" s="51"/>
    </row>
    <row r="1236" spans="3:6" ht="24.75" customHeight="1">
      <c r="C1236" s="81"/>
      <c r="D1236" s="51"/>
      <c r="E1236" s="51"/>
      <c r="F1236" s="51"/>
    </row>
    <row r="1237" spans="3:6" ht="24.75" customHeight="1">
      <c r="C1237" s="81"/>
      <c r="D1237" s="51"/>
      <c r="E1237" s="51"/>
      <c r="F1237" s="51"/>
    </row>
    <row r="1238" spans="3:6" ht="24.75" customHeight="1">
      <c r="C1238" s="81"/>
      <c r="D1238" s="51"/>
      <c r="E1238" s="51"/>
      <c r="F1238" s="51"/>
    </row>
    <row r="1239" spans="3:6" ht="24.75" customHeight="1">
      <c r="C1239" s="81"/>
      <c r="D1239" s="51"/>
      <c r="E1239" s="51"/>
      <c r="F1239" s="51"/>
    </row>
    <row r="1240" spans="3:6" ht="24.75" customHeight="1">
      <c r="C1240" s="81"/>
      <c r="D1240" s="51"/>
      <c r="E1240" s="51"/>
      <c r="F1240" s="51"/>
    </row>
    <row r="1241" spans="3:6" ht="24.75" customHeight="1">
      <c r="C1241" s="81"/>
      <c r="D1241" s="51"/>
      <c r="E1241" s="51"/>
      <c r="F1241" s="51"/>
    </row>
    <row r="1242" spans="3:6" ht="24.75" customHeight="1">
      <c r="C1242" s="81"/>
      <c r="D1242" s="51"/>
      <c r="E1242" s="51"/>
      <c r="F1242" s="51"/>
    </row>
    <row r="1243" spans="3:6" ht="24.75" customHeight="1">
      <c r="C1243" s="81"/>
      <c r="D1243" s="51"/>
      <c r="E1243" s="51"/>
      <c r="F1243" s="51"/>
    </row>
    <row r="1244" spans="3:6" ht="24.75" customHeight="1">
      <c r="C1244" s="81"/>
      <c r="D1244" s="51"/>
      <c r="E1244" s="51"/>
      <c r="F1244" s="51"/>
    </row>
    <row r="1245" spans="3:6" ht="24.75" customHeight="1">
      <c r="C1245" s="81"/>
      <c r="D1245" s="51"/>
      <c r="E1245" s="51"/>
      <c r="F1245" s="51"/>
    </row>
    <row r="1246" spans="3:6" ht="24.75" customHeight="1">
      <c r="C1246" s="81"/>
      <c r="D1246" s="51"/>
      <c r="E1246" s="51"/>
      <c r="F1246" s="51"/>
    </row>
    <row r="1247" spans="3:6" ht="24.75" customHeight="1">
      <c r="C1247" s="81"/>
      <c r="D1247" s="51"/>
      <c r="E1247" s="51"/>
      <c r="F1247" s="51"/>
    </row>
    <row r="1248" spans="3:6" ht="24.75" customHeight="1">
      <c r="C1248" s="81"/>
      <c r="D1248" s="51"/>
      <c r="E1248" s="51"/>
      <c r="F1248" s="51"/>
    </row>
    <row r="1249" spans="3:6" ht="24.75" customHeight="1">
      <c r="C1249" s="81"/>
      <c r="D1249" s="51"/>
      <c r="E1249" s="51"/>
      <c r="F1249" s="51"/>
    </row>
    <row r="1250" spans="3:6" ht="24.75" customHeight="1">
      <c r="C1250" s="81"/>
      <c r="D1250" s="51"/>
      <c r="E1250" s="51"/>
      <c r="F1250" s="51"/>
    </row>
    <row r="1251" spans="3:6" ht="24.75" customHeight="1">
      <c r="C1251" s="81"/>
      <c r="D1251" s="51"/>
      <c r="E1251" s="51"/>
      <c r="F1251" s="51"/>
    </row>
    <row r="1252" spans="3:6" ht="24.75" customHeight="1">
      <c r="C1252" s="81"/>
      <c r="D1252" s="51"/>
      <c r="E1252" s="51"/>
      <c r="F1252" s="51"/>
    </row>
    <row r="1253" spans="3:6" ht="24.75" customHeight="1">
      <c r="C1253" s="81"/>
      <c r="D1253" s="51"/>
      <c r="E1253" s="51"/>
      <c r="F1253" s="51"/>
    </row>
    <row r="1254" spans="3:6" ht="24.75" customHeight="1">
      <c r="C1254" s="81"/>
      <c r="D1254" s="51"/>
      <c r="E1254" s="51"/>
      <c r="F1254" s="51"/>
    </row>
    <row r="1255" spans="3:6" ht="24.75" customHeight="1">
      <c r="C1255" s="81"/>
      <c r="D1255" s="51"/>
      <c r="E1255" s="51"/>
      <c r="F1255" s="51"/>
    </row>
    <row r="1256" spans="3:6" ht="24.75" customHeight="1">
      <c r="C1256" s="81"/>
      <c r="D1256" s="51"/>
      <c r="E1256" s="51"/>
      <c r="F1256" s="51"/>
    </row>
    <row r="1257" spans="3:6" ht="24.75" customHeight="1">
      <c r="C1257" s="81"/>
      <c r="D1257" s="51"/>
      <c r="E1257" s="51"/>
      <c r="F1257" s="51"/>
    </row>
    <row r="1258" spans="3:6" ht="24.75" customHeight="1">
      <c r="C1258" s="81"/>
      <c r="D1258" s="51"/>
      <c r="E1258" s="51"/>
      <c r="F1258" s="51"/>
    </row>
    <row r="1259" spans="3:6" ht="24.75" customHeight="1">
      <c r="C1259" s="81"/>
      <c r="D1259" s="51"/>
      <c r="E1259" s="51"/>
      <c r="F1259" s="51"/>
    </row>
    <row r="1260" spans="3:6" ht="24.75" customHeight="1">
      <c r="C1260" s="81"/>
      <c r="D1260" s="51"/>
      <c r="E1260" s="51"/>
      <c r="F1260" s="51"/>
    </row>
    <row r="1261" spans="3:6" ht="24.75" customHeight="1">
      <c r="C1261" s="81"/>
      <c r="D1261" s="51"/>
      <c r="E1261" s="51"/>
      <c r="F1261" s="51"/>
    </row>
    <row r="1262" spans="3:6" ht="24.75" customHeight="1">
      <c r="C1262" s="81"/>
      <c r="D1262" s="51"/>
      <c r="E1262" s="51"/>
      <c r="F1262" s="51"/>
    </row>
    <row r="1263" spans="3:6" ht="24.75" customHeight="1">
      <c r="C1263" s="81"/>
      <c r="D1263" s="51"/>
      <c r="E1263" s="51"/>
      <c r="F1263" s="51"/>
    </row>
    <row r="1264" spans="3:6" ht="24.75" customHeight="1">
      <c r="C1264" s="81"/>
      <c r="D1264" s="51"/>
      <c r="E1264" s="51"/>
      <c r="F1264" s="51"/>
    </row>
    <row r="1265" spans="3:6" ht="24.75" customHeight="1">
      <c r="C1265" s="81"/>
      <c r="D1265" s="51"/>
      <c r="E1265" s="51"/>
      <c r="F1265" s="51"/>
    </row>
    <row r="1266" spans="3:6" ht="24.75" customHeight="1">
      <c r="C1266" s="81"/>
      <c r="D1266" s="51"/>
      <c r="E1266" s="51"/>
      <c r="F1266" s="51"/>
    </row>
    <row r="1267" spans="3:6" ht="24.75" customHeight="1">
      <c r="C1267" s="81"/>
      <c r="D1267" s="51"/>
      <c r="E1267" s="51"/>
      <c r="F1267" s="51"/>
    </row>
    <row r="1268" spans="3:6" ht="24.75" customHeight="1">
      <c r="C1268" s="81"/>
      <c r="D1268" s="51"/>
      <c r="E1268" s="51"/>
      <c r="F1268" s="51"/>
    </row>
    <row r="1269" spans="3:6" ht="24.75" customHeight="1">
      <c r="C1269" s="81"/>
      <c r="D1269" s="51"/>
      <c r="E1269" s="51"/>
      <c r="F1269" s="51"/>
    </row>
    <row r="1270" spans="3:6" ht="24.75" customHeight="1">
      <c r="C1270" s="81"/>
      <c r="D1270" s="51"/>
      <c r="E1270" s="51"/>
      <c r="F1270" s="51"/>
    </row>
    <row r="1271" spans="3:6" ht="24.75" customHeight="1">
      <c r="C1271" s="81"/>
      <c r="D1271" s="51"/>
      <c r="E1271" s="51"/>
      <c r="F1271" s="51"/>
    </row>
    <row r="1272" spans="3:6" ht="24.75" customHeight="1">
      <c r="C1272" s="81"/>
      <c r="D1272" s="51"/>
      <c r="E1272" s="51"/>
      <c r="F1272" s="51"/>
    </row>
    <row r="1273" spans="3:6" ht="24.75" customHeight="1">
      <c r="C1273" s="81"/>
      <c r="D1273" s="51"/>
      <c r="E1273" s="51"/>
      <c r="F1273" s="51"/>
    </row>
    <row r="1274" spans="3:6" ht="24.75" customHeight="1">
      <c r="C1274" s="81"/>
      <c r="D1274" s="51"/>
      <c r="E1274" s="51"/>
      <c r="F1274" s="51"/>
    </row>
    <row r="1275" spans="3:6" ht="24.75" customHeight="1">
      <c r="C1275" s="81"/>
      <c r="D1275" s="51"/>
      <c r="E1275" s="51"/>
      <c r="F1275" s="51"/>
    </row>
    <row r="1276" spans="3:6" ht="24.75" customHeight="1">
      <c r="C1276" s="81"/>
      <c r="D1276" s="51"/>
      <c r="E1276" s="51"/>
      <c r="F1276" s="51"/>
    </row>
    <row r="1277" spans="3:6" ht="24.75" customHeight="1">
      <c r="C1277" s="81"/>
      <c r="D1277" s="51"/>
      <c r="E1277" s="51"/>
      <c r="F1277" s="51"/>
    </row>
    <row r="1278" spans="3:6" ht="24.75" customHeight="1">
      <c r="C1278" s="81"/>
      <c r="D1278" s="51"/>
      <c r="E1278" s="51"/>
      <c r="F1278" s="51"/>
    </row>
    <row r="1279" spans="3:6" ht="24.75" customHeight="1">
      <c r="C1279" s="81"/>
      <c r="D1279" s="51"/>
      <c r="E1279" s="51"/>
      <c r="F1279" s="51"/>
    </row>
    <row r="1280" spans="3:6" ht="24.75" customHeight="1">
      <c r="C1280" s="81"/>
      <c r="D1280" s="51"/>
      <c r="E1280" s="51"/>
      <c r="F1280" s="51"/>
    </row>
    <row r="1281" spans="3:6" ht="24.75" customHeight="1">
      <c r="C1281" s="81"/>
      <c r="D1281" s="51"/>
      <c r="E1281" s="51"/>
      <c r="F1281" s="51"/>
    </row>
    <row r="1282" spans="3:6" ht="24.75" customHeight="1">
      <c r="C1282" s="81"/>
      <c r="D1282" s="51"/>
      <c r="E1282" s="51"/>
      <c r="F1282" s="51"/>
    </row>
    <row r="1283" spans="3:6" ht="24.75" customHeight="1">
      <c r="C1283" s="81"/>
      <c r="D1283" s="51"/>
      <c r="E1283" s="51"/>
      <c r="F1283" s="51"/>
    </row>
    <row r="1284" spans="3:6" ht="24.75" customHeight="1">
      <c r="C1284" s="81"/>
      <c r="D1284" s="51"/>
      <c r="E1284" s="51"/>
      <c r="F1284" s="51"/>
    </row>
    <row r="1285" spans="3:6" ht="24.75" customHeight="1">
      <c r="C1285" s="81"/>
      <c r="D1285" s="51"/>
      <c r="E1285" s="51"/>
      <c r="F1285" s="51"/>
    </row>
    <row r="1286" spans="3:6" ht="24.75" customHeight="1">
      <c r="C1286" s="81"/>
      <c r="D1286" s="51"/>
      <c r="E1286" s="51"/>
      <c r="F1286" s="51"/>
    </row>
    <row r="1287" spans="3:6" ht="24.75" customHeight="1">
      <c r="C1287" s="81"/>
      <c r="D1287" s="51"/>
      <c r="E1287" s="51"/>
      <c r="F1287" s="51"/>
    </row>
    <row r="1288" spans="3:6" ht="24.75" customHeight="1">
      <c r="C1288" s="81"/>
      <c r="D1288" s="51"/>
      <c r="E1288" s="51"/>
      <c r="F1288" s="51"/>
    </row>
    <row r="1289" spans="3:6" ht="24.75" customHeight="1">
      <c r="C1289" s="81"/>
      <c r="D1289" s="51"/>
      <c r="E1289" s="51"/>
      <c r="F1289" s="51"/>
    </row>
    <row r="1290" spans="3:6" ht="24.75" customHeight="1">
      <c r="C1290" s="81"/>
      <c r="D1290" s="51"/>
      <c r="E1290" s="51"/>
      <c r="F1290" s="51"/>
    </row>
    <row r="1291" spans="3:6" ht="24.75" customHeight="1">
      <c r="C1291" s="81"/>
      <c r="D1291" s="51"/>
      <c r="E1291" s="51"/>
      <c r="F1291" s="51"/>
    </row>
    <row r="1292" spans="3:6" ht="24.75" customHeight="1">
      <c r="C1292" s="81"/>
      <c r="D1292" s="51"/>
      <c r="E1292" s="51"/>
      <c r="F1292" s="51"/>
    </row>
    <row r="1293" spans="3:6" ht="24.75" customHeight="1">
      <c r="C1293" s="81"/>
      <c r="D1293" s="51"/>
      <c r="E1293" s="51"/>
      <c r="F1293" s="51"/>
    </row>
    <row r="1294" spans="3:6" ht="24.75" customHeight="1">
      <c r="C1294" s="81"/>
      <c r="D1294" s="51"/>
      <c r="E1294" s="51"/>
      <c r="F1294" s="51"/>
    </row>
    <row r="1295" spans="3:6" ht="24.75" customHeight="1">
      <c r="C1295" s="81"/>
      <c r="D1295" s="51"/>
      <c r="E1295" s="51"/>
      <c r="F1295" s="51"/>
    </row>
    <row r="1296" spans="3:6" ht="24.75" customHeight="1">
      <c r="C1296" s="81"/>
      <c r="D1296" s="51"/>
      <c r="E1296" s="51"/>
      <c r="F1296" s="51"/>
    </row>
    <row r="1297" spans="3:6" ht="24.75" customHeight="1">
      <c r="C1297" s="81"/>
      <c r="D1297" s="51"/>
      <c r="E1297" s="51"/>
      <c r="F1297" s="51"/>
    </row>
    <row r="1298" spans="3:6" ht="24.75" customHeight="1">
      <c r="C1298" s="81"/>
      <c r="D1298" s="51"/>
      <c r="E1298" s="51"/>
      <c r="F1298" s="51"/>
    </row>
    <row r="1299" spans="3:6" ht="24.75" customHeight="1">
      <c r="C1299" s="81"/>
      <c r="D1299" s="51"/>
      <c r="E1299" s="51"/>
      <c r="F1299" s="51"/>
    </row>
    <row r="1300" spans="3:6" ht="24.75" customHeight="1">
      <c r="C1300" s="81"/>
      <c r="D1300" s="51"/>
      <c r="E1300" s="51"/>
      <c r="F1300" s="51"/>
    </row>
    <row r="1301" spans="3:6" ht="24.75" customHeight="1">
      <c r="C1301" s="81"/>
      <c r="D1301" s="51"/>
      <c r="E1301" s="51"/>
      <c r="F1301" s="51"/>
    </row>
    <row r="1302" spans="3:6" ht="24.75" customHeight="1">
      <c r="C1302" s="81"/>
      <c r="D1302" s="51"/>
      <c r="E1302" s="51"/>
      <c r="F1302" s="51"/>
    </row>
    <row r="1303" spans="3:6" ht="24.75" customHeight="1">
      <c r="C1303" s="81"/>
      <c r="D1303" s="51"/>
      <c r="E1303" s="51"/>
      <c r="F1303" s="51"/>
    </row>
    <row r="1304" spans="3:6" ht="24.75" customHeight="1">
      <c r="C1304" s="81"/>
      <c r="D1304" s="51"/>
      <c r="E1304" s="51"/>
      <c r="F1304" s="51"/>
    </row>
    <row r="1305" spans="3:6" ht="24.75" customHeight="1">
      <c r="C1305" s="81"/>
      <c r="D1305" s="51"/>
      <c r="E1305" s="51"/>
      <c r="F1305" s="51"/>
    </row>
    <row r="1306" spans="3:6" ht="24.75" customHeight="1">
      <c r="C1306" s="81"/>
      <c r="D1306" s="51"/>
      <c r="E1306" s="51"/>
      <c r="F1306" s="51"/>
    </row>
    <row r="1307" spans="3:6" ht="24.75" customHeight="1">
      <c r="C1307" s="81"/>
      <c r="D1307" s="51"/>
      <c r="E1307" s="51"/>
      <c r="F1307" s="51"/>
    </row>
    <row r="1308" spans="3:6" ht="24.75" customHeight="1">
      <c r="C1308" s="81"/>
      <c r="D1308" s="51"/>
      <c r="E1308" s="51"/>
      <c r="F1308" s="51"/>
    </row>
    <row r="1309" spans="3:6" ht="24.75" customHeight="1">
      <c r="C1309" s="81"/>
      <c r="D1309" s="51"/>
      <c r="E1309" s="51"/>
      <c r="F1309" s="51"/>
    </row>
    <row r="1310" spans="3:6" ht="24.75" customHeight="1">
      <c r="C1310" s="81"/>
      <c r="D1310" s="51"/>
      <c r="E1310" s="51"/>
      <c r="F1310" s="51"/>
    </row>
    <row r="1311" spans="3:6" ht="24.75" customHeight="1">
      <c r="C1311" s="81"/>
      <c r="D1311" s="51"/>
      <c r="E1311" s="51"/>
      <c r="F1311" s="51"/>
    </row>
    <row r="1312" spans="3:6" ht="24.75" customHeight="1">
      <c r="C1312" s="81"/>
      <c r="D1312" s="51"/>
      <c r="E1312" s="51"/>
      <c r="F1312" s="51"/>
    </row>
    <row r="1313" spans="3:6" ht="24.75" customHeight="1">
      <c r="C1313" s="81"/>
      <c r="D1313" s="51"/>
      <c r="E1313" s="51"/>
      <c r="F1313" s="51"/>
    </row>
    <row r="1314" spans="3:6" ht="24.75" customHeight="1">
      <c r="C1314" s="81"/>
      <c r="D1314" s="51"/>
      <c r="E1314" s="51"/>
      <c r="F1314" s="51"/>
    </row>
    <row r="1315" spans="3:6" ht="24.75" customHeight="1">
      <c r="C1315" s="81"/>
      <c r="D1315" s="51"/>
      <c r="E1315" s="51"/>
      <c r="F1315" s="51"/>
    </row>
    <row r="1316" spans="3:6" ht="24.75" customHeight="1">
      <c r="C1316" s="81"/>
      <c r="D1316" s="51"/>
      <c r="E1316" s="51"/>
      <c r="F1316" s="51"/>
    </row>
    <row r="1317" spans="3:6" ht="24.75" customHeight="1">
      <c r="C1317" s="81"/>
      <c r="D1317" s="51"/>
      <c r="E1317" s="51"/>
      <c r="F1317" s="51"/>
    </row>
    <row r="1318" spans="3:6" ht="24.75" customHeight="1">
      <c r="C1318" s="81"/>
      <c r="D1318" s="51"/>
      <c r="E1318" s="51"/>
      <c r="F1318" s="51"/>
    </row>
    <row r="1319" spans="3:6" ht="24.75" customHeight="1">
      <c r="C1319" s="81"/>
      <c r="D1319" s="51"/>
      <c r="E1319" s="51"/>
      <c r="F1319" s="51"/>
    </row>
    <row r="1320" spans="3:6" ht="24.75" customHeight="1">
      <c r="C1320" s="81"/>
      <c r="D1320" s="51"/>
      <c r="E1320" s="51"/>
      <c r="F1320" s="51"/>
    </row>
    <row r="1321" spans="3:6" ht="24.75" customHeight="1">
      <c r="C1321" s="81"/>
      <c r="D1321" s="51"/>
      <c r="E1321" s="51"/>
      <c r="F1321" s="51"/>
    </row>
    <row r="1322" spans="3:6" ht="24.75" customHeight="1">
      <c r="C1322" s="81"/>
      <c r="D1322" s="51"/>
      <c r="E1322" s="51"/>
      <c r="F1322" s="51"/>
    </row>
    <row r="1323" spans="3:6" ht="24.75" customHeight="1">
      <c r="C1323" s="81"/>
      <c r="D1323" s="51"/>
      <c r="E1323" s="51"/>
      <c r="F1323" s="51"/>
    </row>
    <row r="1324" spans="3:6" ht="24.75" customHeight="1">
      <c r="C1324" s="81"/>
      <c r="D1324" s="51"/>
      <c r="E1324" s="51"/>
      <c r="F1324" s="51"/>
    </row>
    <row r="1325" spans="3:6" ht="24.75" customHeight="1">
      <c r="C1325" s="81"/>
      <c r="D1325" s="51"/>
      <c r="E1325" s="51"/>
      <c r="F1325" s="51"/>
    </row>
    <row r="1326" spans="3:6" ht="24.75" customHeight="1">
      <c r="C1326" s="81"/>
      <c r="D1326" s="51"/>
      <c r="E1326" s="51"/>
      <c r="F1326" s="51"/>
    </row>
    <row r="1327" spans="3:6" ht="24.75" customHeight="1">
      <c r="C1327" s="81"/>
      <c r="D1327" s="51"/>
      <c r="E1327" s="51"/>
      <c r="F1327" s="51"/>
    </row>
    <row r="1328" spans="3:6" ht="24.75" customHeight="1">
      <c r="C1328" s="81"/>
      <c r="D1328" s="51"/>
      <c r="E1328" s="51"/>
      <c r="F1328" s="51"/>
    </row>
    <row r="1329" spans="3:6" ht="24.75" customHeight="1">
      <c r="C1329" s="81"/>
      <c r="D1329" s="51"/>
      <c r="E1329" s="51"/>
      <c r="F1329" s="51"/>
    </row>
    <row r="1330" spans="3:6" ht="24.75" customHeight="1">
      <c r="C1330" s="81"/>
      <c r="D1330" s="51"/>
      <c r="E1330" s="51"/>
      <c r="F1330" s="51"/>
    </row>
    <row r="1331" spans="3:6" ht="24.75" customHeight="1">
      <c r="C1331" s="81"/>
      <c r="D1331" s="51"/>
      <c r="E1331" s="51"/>
      <c r="F1331" s="51"/>
    </row>
    <row r="1332" spans="3:6" ht="24.75" customHeight="1">
      <c r="C1332" s="81"/>
      <c r="D1332" s="51"/>
      <c r="E1332" s="51"/>
      <c r="F1332" s="51"/>
    </row>
    <row r="1333" spans="3:6" ht="24.75" customHeight="1">
      <c r="C1333" s="81"/>
      <c r="D1333" s="51"/>
      <c r="E1333" s="51"/>
      <c r="F1333" s="51"/>
    </row>
    <row r="1334" spans="3:6" ht="24.75" customHeight="1">
      <c r="C1334" s="81"/>
      <c r="D1334" s="51"/>
      <c r="E1334" s="51"/>
      <c r="F1334" s="51"/>
    </row>
    <row r="1335" spans="3:6" ht="24.75" customHeight="1">
      <c r="C1335" s="81"/>
      <c r="D1335" s="51"/>
      <c r="E1335" s="51"/>
      <c r="F1335" s="51"/>
    </row>
    <row r="1336" spans="3:6" ht="24.75" customHeight="1">
      <c r="C1336" s="81"/>
      <c r="D1336" s="51"/>
      <c r="E1336" s="51"/>
      <c r="F1336" s="51"/>
    </row>
    <row r="1337" spans="3:6" ht="24.75" customHeight="1">
      <c r="C1337" s="81"/>
      <c r="D1337" s="51"/>
      <c r="E1337" s="51"/>
      <c r="F1337" s="51"/>
    </row>
    <row r="1338" spans="3:6" ht="24.75" customHeight="1">
      <c r="C1338" s="81"/>
      <c r="D1338" s="51"/>
      <c r="E1338" s="51"/>
      <c r="F1338" s="51"/>
    </row>
    <row r="1339" spans="3:6" ht="24.75" customHeight="1">
      <c r="C1339" s="81"/>
      <c r="D1339" s="51"/>
      <c r="E1339" s="51"/>
      <c r="F1339" s="51"/>
    </row>
    <row r="1340" spans="3:6" ht="24.75" customHeight="1">
      <c r="C1340" s="81"/>
      <c r="D1340" s="51"/>
      <c r="E1340" s="51"/>
      <c r="F1340" s="51"/>
    </row>
    <row r="1341" spans="3:6" ht="24.75" customHeight="1">
      <c r="C1341" s="81"/>
      <c r="D1341" s="51"/>
      <c r="E1341" s="51"/>
      <c r="F1341" s="51"/>
    </row>
    <row r="1342" spans="3:6" ht="24.75" customHeight="1">
      <c r="C1342" s="81"/>
      <c r="D1342" s="51"/>
      <c r="E1342" s="51"/>
      <c r="F1342" s="51"/>
    </row>
    <row r="1343" spans="3:6" ht="24.75" customHeight="1">
      <c r="C1343" s="81"/>
      <c r="D1343" s="51"/>
      <c r="E1343" s="51"/>
      <c r="F1343" s="51"/>
    </row>
    <row r="1344" spans="3:6" ht="24.75" customHeight="1">
      <c r="C1344" s="81"/>
      <c r="D1344" s="51"/>
      <c r="E1344" s="51"/>
      <c r="F1344" s="51"/>
    </row>
    <row r="1345" spans="3:6" ht="24.75" customHeight="1">
      <c r="C1345" s="81"/>
      <c r="D1345" s="51"/>
      <c r="E1345" s="51"/>
      <c r="F1345" s="51"/>
    </row>
    <row r="1346" spans="3:6" ht="24.75" customHeight="1">
      <c r="C1346" s="81"/>
      <c r="D1346" s="51"/>
      <c r="E1346" s="51"/>
      <c r="F1346" s="51"/>
    </row>
    <row r="1347" spans="3:6" ht="24.75" customHeight="1">
      <c r="C1347" s="81"/>
      <c r="D1347" s="51"/>
      <c r="E1347" s="51"/>
      <c r="F1347" s="51"/>
    </row>
    <row r="1348" spans="3:6" ht="24.75" customHeight="1">
      <c r="C1348" s="81"/>
      <c r="D1348" s="51"/>
      <c r="E1348" s="51"/>
      <c r="F1348" s="51"/>
    </row>
    <row r="1349" spans="3:6" ht="24.75" customHeight="1">
      <c r="C1349" s="81"/>
      <c r="D1349" s="51"/>
      <c r="E1349" s="51"/>
      <c r="F1349" s="51"/>
    </row>
    <row r="1350" spans="3:6" ht="24.75" customHeight="1">
      <c r="C1350" s="81"/>
      <c r="D1350" s="51"/>
      <c r="E1350" s="51"/>
      <c r="F1350" s="51"/>
    </row>
    <row r="1351" spans="3:6" ht="24.75" customHeight="1">
      <c r="C1351" s="81"/>
      <c r="D1351" s="51"/>
      <c r="E1351" s="51"/>
      <c r="F1351" s="51"/>
    </row>
    <row r="1352" spans="3:6" ht="24.75" customHeight="1">
      <c r="C1352" s="81"/>
      <c r="D1352" s="51"/>
      <c r="E1352" s="51"/>
      <c r="F1352" s="51"/>
    </row>
    <row r="1353" spans="3:6" ht="24.75" customHeight="1">
      <c r="C1353" s="81"/>
      <c r="D1353" s="51"/>
      <c r="E1353" s="51"/>
      <c r="F1353" s="51"/>
    </row>
    <row r="1354" spans="3:6" ht="24.75" customHeight="1">
      <c r="C1354" s="81"/>
      <c r="D1354" s="51"/>
      <c r="E1354" s="51"/>
      <c r="F1354" s="51"/>
    </row>
    <row r="1355" spans="3:6" ht="24.75" customHeight="1">
      <c r="C1355" s="81"/>
      <c r="D1355" s="51"/>
      <c r="E1355" s="51"/>
      <c r="F1355" s="51"/>
    </row>
    <row r="1356" spans="3:6" ht="24.75" customHeight="1">
      <c r="C1356" s="81"/>
      <c r="D1356" s="51"/>
      <c r="E1356" s="51"/>
      <c r="F1356" s="51"/>
    </row>
    <row r="1357" spans="3:6" ht="24.75" customHeight="1">
      <c r="C1357" s="81"/>
      <c r="D1357" s="51"/>
      <c r="E1357" s="51"/>
      <c r="F1357" s="51"/>
    </row>
    <row r="1358" spans="3:6" ht="24.75" customHeight="1">
      <c r="C1358" s="81"/>
      <c r="D1358" s="51"/>
      <c r="E1358" s="51"/>
      <c r="F1358" s="51"/>
    </row>
    <row r="1359" spans="3:6" ht="24.75" customHeight="1">
      <c r="C1359" s="81"/>
      <c r="D1359" s="51"/>
      <c r="E1359" s="51"/>
      <c r="F1359" s="51"/>
    </row>
    <row r="1360" spans="3:6" ht="24.75" customHeight="1">
      <c r="C1360" s="81"/>
      <c r="D1360" s="51"/>
      <c r="E1360" s="51"/>
      <c r="F1360" s="51"/>
    </row>
    <row r="1361" spans="3:6" ht="24.75" customHeight="1">
      <c r="C1361" s="81"/>
      <c r="D1361" s="51"/>
      <c r="E1361" s="51"/>
      <c r="F1361" s="51"/>
    </row>
    <row r="1362" spans="3:6" ht="24.75" customHeight="1">
      <c r="C1362" s="81"/>
      <c r="D1362" s="51"/>
      <c r="E1362" s="51"/>
      <c r="F1362" s="51"/>
    </row>
    <row r="1363" spans="3:6" ht="24.75" customHeight="1">
      <c r="C1363" s="81"/>
      <c r="D1363" s="51"/>
      <c r="E1363" s="51"/>
      <c r="F1363" s="51"/>
    </row>
    <row r="1364" spans="3:6" ht="24.75" customHeight="1">
      <c r="C1364" s="81"/>
      <c r="D1364" s="51"/>
      <c r="E1364" s="51"/>
      <c r="F1364" s="51"/>
    </row>
    <row r="1365" spans="3:6" ht="24.75" customHeight="1">
      <c r="C1365" s="81"/>
      <c r="D1365" s="51"/>
      <c r="E1365" s="51"/>
      <c r="F1365" s="51"/>
    </row>
    <row r="1366" spans="3:6" ht="24.75" customHeight="1">
      <c r="C1366" s="81"/>
      <c r="D1366" s="51"/>
      <c r="E1366" s="51"/>
      <c r="F1366" s="51"/>
    </row>
    <row r="1367" spans="3:6" ht="24.75" customHeight="1">
      <c r="C1367" s="81"/>
      <c r="D1367" s="51"/>
      <c r="E1367" s="51"/>
      <c r="F1367" s="51"/>
    </row>
    <row r="1368" spans="3:6" ht="24.75" customHeight="1">
      <c r="C1368" s="81"/>
      <c r="D1368" s="51"/>
      <c r="E1368" s="51"/>
      <c r="F1368" s="51"/>
    </row>
    <row r="1369" spans="3:6" ht="24.75" customHeight="1">
      <c r="C1369" s="81"/>
      <c r="D1369" s="51"/>
      <c r="E1369" s="51"/>
      <c r="F1369" s="51"/>
    </row>
    <row r="1370" spans="3:6" ht="24.75" customHeight="1">
      <c r="C1370" s="81"/>
      <c r="D1370" s="51"/>
      <c r="E1370" s="51"/>
      <c r="F1370" s="51"/>
    </row>
    <row r="1371" spans="3:6" ht="24.75" customHeight="1">
      <c r="C1371" s="81"/>
      <c r="D1371" s="51"/>
      <c r="E1371" s="51"/>
      <c r="F1371" s="51"/>
    </row>
    <row r="1372" spans="3:6" ht="24.75" customHeight="1">
      <c r="C1372" s="81"/>
      <c r="D1372" s="51"/>
      <c r="E1372" s="51"/>
      <c r="F1372" s="51"/>
    </row>
    <row r="1373" spans="3:6" ht="24.75" customHeight="1">
      <c r="C1373" s="81"/>
      <c r="D1373" s="51"/>
      <c r="E1373" s="51"/>
      <c r="F1373" s="51"/>
    </row>
    <row r="1374" spans="3:6" ht="24.75" customHeight="1">
      <c r="C1374" s="81"/>
      <c r="D1374" s="51"/>
      <c r="E1374" s="51"/>
      <c r="F1374" s="51"/>
    </row>
    <row r="1375" spans="3:6" ht="24.75" customHeight="1">
      <c r="C1375" s="81"/>
      <c r="D1375" s="51"/>
      <c r="E1375" s="51"/>
      <c r="F1375" s="51"/>
    </row>
    <row r="1376" spans="3:6" ht="24.75" customHeight="1">
      <c r="C1376" s="81"/>
      <c r="D1376" s="51"/>
      <c r="E1376" s="51"/>
      <c r="F1376" s="51"/>
    </row>
    <row r="1377" spans="3:6" ht="24.75" customHeight="1">
      <c r="C1377" s="81"/>
      <c r="D1377" s="51"/>
      <c r="E1377" s="51"/>
      <c r="F1377" s="51"/>
    </row>
    <row r="1378" spans="3:6" ht="24.75" customHeight="1">
      <c r="C1378" s="81"/>
      <c r="D1378" s="51"/>
      <c r="E1378" s="51"/>
      <c r="F1378" s="51"/>
    </row>
    <row r="1379" spans="3:6" ht="24.75" customHeight="1">
      <c r="C1379" s="81"/>
      <c r="D1379" s="51"/>
      <c r="E1379" s="51"/>
      <c r="F1379" s="51"/>
    </row>
    <row r="1380" spans="3:6" ht="24.75" customHeight="1">
      <c r="C1380" s="81"/>
      <c r="D1380" s="51"/>
      <c r="E1380" s="51"/>
      <c r="F1380" s="51"/>
    </row>
    <row r="1381" spans="3:6" ht="24.75" customHeight="1">
      <c r="C1381" s="81"/>
      <c r="D1381" s="51"/>
      <c r="E1381" s="51"/>
      <c r="F1381" s="51"/>
    </row>
    <row r="1382" spans="3:6" ht="24.75" customHeight="1">
      <c r="C1382" s="81"/>
      <c r="D1382" s="51"/>
      <c r="E1382" s="51"/>
      <c r="F1382" s="51"/>
    </row>
    <row r="1383" spans="3:6" ht="24.75" customHeight="1">
      <c r="C1383" s="81"/>
      <c r="D1383" s="51"/>
      <c r="E1383" s="51"/>
      <c r="F1383" s="51"/>
    </row>
    <row r="1384" spans="3:6" ht="24.75" customHeight="1">
      <c r="C1384" s="81"/>
      <c r="D1384" s="51"/>
      <c r="E1384" s="51"/>
      <c r="F1384" s="51"/>
    </row>
    <row r="1385" spans="3:6" ht="24.75" customHeight="1">
      <c r="C1385" s="81"/>
      <c r="D1385" s="51"/>
      <c r="E1385" s="51"/>
      <c r="F1385" s="51"/>
    </row>
    <row r="1386" spans="3:6" ht="24.75" customHeight="1">
      <c r="C1386" s="81"/>
      <c r="D1386" s="51"/>
      <c r="E1386" s="51"/>
      <c r="F1386" s="51"/>
    </row>
    <row r="1387" spans="3:6" ht="24.75" customHeight="1">
      <c r="C1387" s="81"/>
      <c r="D1387" s="51"/>
      <c r="E1387" s="51"/>
      <c r="F1387" s="51"/>
    </row>
    <row r="1388" spans="3:6" ht="24.75" customHeight="1">
      <c r="C1388" s="81"/>
      <c r="D1388" s="51"/>
      <c r="E1388" s="51"/>
      <c r="F1388" s="51"/>
    </row>
    <row r="1389" spans="3:6" ht="24.75" customHeight="1">
      <c r="C1389" s="81"/>
      <c r="D1389" s="51"/>
      <c r="E1389" s="51"/>
      <c r="F1389" s="51"/>
    </row>
    <row r="1390" spans="3:6" ht="24.75" customHeight="1">
      <c r="C1390" s="81"/>
      <c r="D1390" s="51"/>
      <c r="E1390" s="51"/>
      <c r="F1390" s="51"/>
    </row>
    <row r="1391" spans="3:6" ht="24.75" customHeight="1">
      <c r="C1391" s="81"/>
      <c r="D1391" s="51"/>
      <c r="E1391" s="51"/>
      <c r="F1391" s="51"/>
    </row>
    <row r="1392" spans="3:6" ht="24.75" customHeight="1">
      <c r="C1392" s="81"/>
      <c r="D1392" s="51"/>
      <c r="E1392" s="51"/>
      <c r="F1392" s="51"/>
    </row>
    <row r="1393" spans="3:6" ht="24.75" customHeight="1">
      <c r="C1393" s="81"/>
      <c r="D1393" s="51"/>
      <c r="E1393" s="51"/>
      <c r="F1393" s="51"/>
    </row>
    <row r="1394" spans="3:6" ht="24.75" customHeight="1">
      <c r="C1394" s="81"/>
      <c r="D1394" s="51"/>
      <c r="E1394" s="51"/>
      <c r="F1394" s="51"/>
    </row>
    <row r="1395" spans="3:6" ht="24.75" customHeight="1">
      <c r="C1395" s="81"/>
      <c r="D1395" s="51"/>
      <c r="E1395" s="51"/>
      <c r="F1395" s="51"/>
    </row>
    <row r="1396" spans="3:6" ht="24.75" customHeight="1">
      <c r="C1396" s="81"/>
      <c r="D1396" s="51"/>
      <c r="E1396" s="51"/>
      <c r="F1396" s="51"/>
    </row>
    <row r="1397" spans="3:6" ht="24.75" customHeight="1">
      <c r="C1397" s="81"/>
      <c r="D1397" s="51"/>
      <c r="E1397" s="51"/>
      <c r="F1397" s="51"/>
    </row>
    <row r="1398" spans="3:6" ht="24.75" customHeight="1">
      <c r="C1398" s="81"/>
      <c r="D1398" s="51"/>
      <c r="E1398" s="51"/>
      <c r="F1398" s="51"/>
    </row>
    <row r="1399" spans="3:6" ht="24.75" customHeight="1">
      <c r="C1399" s="81"/>
      <c r="D1399" s="51"/>
      <c r="E1399" s="51"/>
      <c r="F1399" s="51"/>
    </row>
    <row r="1400" spans="3:6" ht="24.75" customHeight="1">
      <c r="C1400" s="81"/>
      <c r="D1400" s="51"/>
      <c r="E1400" s="51"/>
      <c r="F1400" s="51"/>
    </row>
    <row r="1401" spans="3:6" ht="24.75" customHeight="1">
      <c r="C1401" s="81"/>
      <c r="D1401" s="51"/>
      <c r="E1401" s="51"/>
      <c r="F1401" s="51"/>
    </row>
    <row r="1402" spans="3:6" ht="24.75" customHeight="1">
      <c r="C1402" s="81"/>
      <c r="D1402" s="51"/>
      <c r="E1402" s="51"/>
      <c r="F1402" s="51"/>
    </row>
    <row r="1403" spans="3:6" ht="24.75" customHeight="1">
      <c r="C1403" s="81"/>
      <c r="D1403" s="51"/>
      <c r="E1403" s="51"/>
      <c r="F1403" s="51"/>
    </row>
    <row r="1404" spans="3:6" ht="24.75" customHeight="1">
      <c r="C1404" s="81"/>
      <c r="D1404" s="51"/>
      <c r="E1404" s="51"/>
      <c r="F1404" s="51"/>
    </row>
    <row r="1405" spans="3:6" ht="24.75" customHeight="1">
      <c r="C1405" s="81"/>
      <c r="D1405" s="51"/>
      <c r="E1405" s="51"/>
      <c r="F1405" s="51"/>
    </row>
    <row r="1406" spans="3:6" ht="24.75" customHeight="1">
      <c r="C1406" s="81"/>
      <c r="D1406" s="51"/>
      <c r="E1406" s="51"/>
      <c r="F1406" s="51"/>
    </row>
    <row r="1407" spans="3:6" ht="24.75" customHeight="1">
      <c r="C1407" s="81"/>
      <c r="D1407" s="51"/>
      <c r="E1407" s="51"/>
      <c r="F1407" s="51"/>
    </row>
    <row r="1408" spans="3:6" ht="24.75" customHeight="1">
      <c r="C1408" s="81"/>
      <c r="D1408" s="51"/>
      <c r="E1408" s="51"/>
      <c r="F1408" s="51"/>
    </row>
    <row r="1409" spans="3:6" ht="24.75" customHeight="1">
      <c r="C1409" s="81"/>
      <c r="D1409" s="51"/>
      <c r="E1409" s="51"/>
      <c r="F1409" s="51"/>
    </row>
    <row r="1410" spans="3:6" ht="24.75" customHeight="1">
      <c r="C1410" s="81"/>
      <c r="D1410" s="51"/>
      <c r="E1410" s="51"/>
      <c r="F1410" s="51"/>
    </row>
    <row r="1411" spans="3:6" ht="24.75" customHeight="1">
      <c r="C1411" s="81"/>
      <c r="D1411" s="51"/>
      <c r="E1411" s="51"/>
      <c r="F1411" s="51"/>
    </row>
    <row r="1412" spans="3:6" ht="24.75" customHeight="1">
      <c r="C1412" s="81"/>
      <c r="D1412" s="51"/>
      <c r="E1412" s="51"/>
      <c r="F1412" s="51"/>
    </row>
    <row r="1413" spans="3:6" ht="24.75" customHeight="1">
      <c r="C1413" s="81"/>
      <c r="D1413" s="51"/>
      <c r="E1413" s="51"/>
      <c r="F1413" s="51"/>
    </row>
    <row r="1414" spans="3:6" ht="24.75" customHeight="1">
      <c r="C1414" s="81"/>
      <c r="D1414" s="51"/>
      <c r="E1414" s="51"/>
      <c r="F1414" s="51"/>
    </row>
    <row r="1415" spans="3:6" ht="24.75" customHeight="1">
      <c r="C1415" s="81"/>
      <c r="D1415" s="51"/>
      <c r="E1415" s="51"/>
      <c r="F1415" s="51"/>
    </row>
    <row r="1416" spans="3:6" ht="24.75" customHeight="1">
      <c r="C1416" s="81"/>
      <c r="D1416" s="51"/>
      <c r="E1416" s="51"/>
      <c r="F1416" s="51"/>
    </row>
    <row r="1417" spans="3:6" ht="24.75" customHeight="1">
      <c r="C1417" s="81"/>
      <c r="D1417" s="51"/>
      <c r="E1417" s="51"/>
      <c r="F1417" s="51"/>
    </row>
    <row r="1418" spans="3:6" ht="24.75" customHeight="1">
      <c r="C1418" s="81"/>
      <c r="D1418" s="51"/>
      <c r="E1418" s="51"/>
      <c r="F1418" s="51"/>
    </row>
    <row r="1419" spans="3:6" ht="24.75" customHeight="1">
      <c r="C1419" s="81"/>
      <c r="D1419" s="51"/>
      <c r="E1419" s="51"/>
      <c r="F1419" s="51"/>
    </row>
    <row r="1420" spans="3:6" ht="24.75" customHeight="1">
      <c r="C1420" s="81"/>
      <c r="D1420" s="51"/>
      <c r="E1420" s="51"/>
      <c r="F1420" s="51"/>
    </row>
    <row r="1421" spans="3:6" ht="24.75" customHeight="1">
      <c r="C1421" s="81"/>
      <c r="D1421" s="51"/>
      <c r="E1421" s="51"/>
      <c r="F1421" s="51"/>
    </row>
    <row r="1422" spans="3:6" ht="24.75" customHeight="1">
      <c r="C1422" s="81"/>
      <c r="D1422" s="51"/>
      <c r="E1422" s="51"/>
      <c r="F1422" s="51"/>
    </row>
    <row r="1423" spans="3:6" ht="24.75" customHeight="1">
      <c r="C1423" s="81"/>
      <c r="D1423" s="51"/>
      <c r="E1423" s="51"/>
      <c r="F1423" s="51"/>
    </row>
    <row r="1424" spans="3:6" ht="24.75" customHeight="1">
      <c r="C1424" s="81"/>
      <c r="D1424" s="51"/>
      <c r="E1424" s="51"/>
      <c r="F1424" s="51"/>
    </row>
    <row r="1425" spans="3:6" ht="24.75" customHeight="1">
      <c r="C1425" s="81"/>
      <c r="D1425" s="51"/>
      <c r="E1425" s="51"/>
      <c r="F1425" s="51"/>
    </row>
    <row r="1426" spans="3:6" ht="24.75" customHeight="1">
      <c r="C1426" s="81"/>
      <c r="D1426" s="51"/>
      <c r="E1426" s="51"/>
      <c r="F1426" s="51"/>
    </row>
    <row r="1427" spans="3:6" ht="24.75" customHeight="1">
      <c r="C1427" s="81"/>
      <c r="D1427" s="51"/>
      <c r="E1427" s="51"/>
      <c r="F1427" s="51"/>
    </row>
    <row r="1428" spans="3:6" ht="24.75" customHeight="1">
      <c r="C1428" s="81"/>
      <c r="D1428" s="51"/>
      <c r="E1428" s="51"/>
      <c r="F1428" s="51"/>
    </row>
    <row r="1429" spans="3:6" ht="24.75" customHeight="1">
      <c r="C1429" s="81"/>
      <c r="D1429" s="51"/>
      <c r="E1429" s="51"/>
      <c r="F1429" s="51"/>
    </row>
    <row r="1430" spans="3:6" ht="24.75" customHeight="1">
      <c r="C1430" s="81"/>
      <c r="D1430" s="51"/>
      <c r="E1430" s="51"/>
      <c r="F1430" s="51"/>
    </row>
    <row r="1431" spans="3:6" ht="24.75" customHeight="1">
      <c r="C1431" s="81"/>
      <c r="D1431" s="51"/>
      <c r="E1431" s="51"/>
      <c r="F1431" s="51"/>
    </row>
    <row r="1432" spans="3:6" ht="24.75" customHeight="1">
      <c r="C1432" s="81"/>
      <c r="D1432" s="51"/>
      <c r="E1432" s="51"/>
      <c r="F1432" s="51"/>
    </row>
    <row r="1433" spans="3:6" ht="24.75" customHeight="1">
      <c r="C1433" s="81"/>
      <c r="D1433" s="51"/>
      <c r="E1433" s="51"/>
      <c r="F1433" s="51"/>
    </row>
    <row r="1434" spans="3:6" ht="24.75" customHeight="1">
      <c r="C1434" s="81"/>
      <c r="D1434" s="51"/>
      <c r="E1434" s="51"/>
      <c r="F1434" s="51"/>
    </row>
    <row r="1435" spans="3:6" ht="24.75" customHeight="1">
      <c r="C1435" s="81"/>
      <c r="D1435" s="51"/>
      <c r="E1435" s="51"/>
      <c r="F1435" s="51"/>
    </row>
    <row r="1436" spans="3:6" ht="24.75" customHeight="1">
      <c r="C1436" s="81"/>
      <c r="D1436" s="51"/>
      <c r="E1436" s="51"/>
      <c r="F1436" s="51"/>
    </row>
    <row r="1437" spans="3:6" ht="24.75" customHeight="1">
      <c r="C1437" s="81"/>
      <c r="D1437" s="51"/>
      <c r="E1437" s="51"/>
      <c r="F1437" s="51"/>
    </row>
    <row r="1438" spans="3:6" ht="24.75" customHeight="1">
      <c r="C1438" s="81"/>
      <c r="D1438" s="51"/>
      <c r="E1438" s="51"/>
      <c r="F1438" s="51"/>
    </row>
    <row r="1439" spans="3:6" ht="24.75" customHeight="1">
      <c r="C1439" s="81"/>
      <c r="D1439" s="51"/>
      <c r="E1439" s="51"/>
      <c r="F1439" s="51"/>
    </row>
    <row r="1440" spans="3:6" ht="24.75" customHeight="1">
      <c r="C1440" s="81"/>
      <c r="D1440" s="51"/>
      <c r="E1440" s="51"/>
      <c r="F1440" s="51"/>
    </row>
    <row r="1441" spans="3:6" ht="24.75" customHeight="1">
      <c r="C1441" s="81"/>
      <c r="D1441" s="51"/>
      <c r="E1441" s="51"/>
      <c r="F1441" s="51"/>
    </row>
    <row r="1442" spans="3:6" ht="24.75" customHeight="1">
      <c r="C1442" s="81"/>
      <c r="D1442" s="51"/>
      <c r="E1442" s="51"/>
      <c r="F1442" s="51"/>
    </row>
    <row r="1443" spans="3:6" ht="24.75" customHeight="1">
      <c r="C1443" s="81"/>
      <c r="D1443" s="51"/>
      <c r="E1443" s="51"/>
      <c r="F1443" s="51"/>
    </row>
    <row r="1444" spans="3:6" ht="24.75" customHeight="1">
      <c r="C1444" s="81"/>
      <c r="D1444" s="51"/>
      <c r="E1444" s="51"/>
      <c r="F1444" s="51"/>
    </row>
    <row r="1445" spans="3:6" ht="24.75" customHeight="1">
      <c r="C1445" s="81"/>
      <c r="D1445" s="51"/>
      <c r="E1445" s="51"/>
      <c r="F1445" s="51"/>
    </row>
    <row r="1446" spans="3:6" ht="24.75" customHeight="1">
      <c r="C1446" s="81"/>
      <c r="D1446" s="51"/>
      <c r="E1446" s="51"/>
      <c r="F1446" s="51"/>
    </row>
    <row r="1447" spans="3:6" ht="24.75" customHeight="1">
      <c r="C1447" s="81"/>
      <c r="D1447" s="51"/>
      <c r="E1447" s="51"/>
      <c r="F1447" s="51"/>
    </row>
    <row r="1448" spans="3:6" ht="24.75" customHeight="1">
      <c r="C1448" s="81"/>
      <c r="D1448" s="51"/>
      <c r="E1448" s="51"/>
      <c r="F1448" s="51"/>
    </row>
    <row r="1449" spans="3:6" ht="24.75" customHeight="1">
      <c r="C1449" s="81"/>
      <c r="D1449" s="51"/>
      <c r="E1449" s="51"/>
      <c r="F1449" s="51"/>
    </row>
    <row r="1450" spans="3:6" ht="24.75" customHeight="1">
      <c r="C1450" s="81"/>
      <c r="D1450" s="51"/>
      <c r="E1450" s="51"/>
      <c r="F1450" s="51"/>
    </row>
    <row r="1451" spans="3:6" ht="24.75" customHeight="1">
      <c r="C1451" s="81"/>
      <c r="D1451" s="51"/>
      <c r="E1451" s="51"/>
      <c r="F1451" s="51"/>
    </row>
    <row r="1452" spans="3:6" ht="24.75" customHeight="1">
      <c r="C1452" s="81"/>
      <c r="D1452" s="51"/>
      <c r="E1452" s="51"/>
      <c r="F1452" s="51"/>
    </row>
    <row r="1453" spans="3:6" ht="24.75" customHeight="1">
      <c r="C1453" s="81"/>
      <c r="D1453" s="51"/>
      <c r="E1453" s="51"/>
      <c r="F1453" s="51"/>
    </row>
    <row r="1454" spans="3:6" ht="24.75" customHeight="1">
      <c r="C1454" s="81"/>
      <c r="D1454" s="51"/>
      <c r="E1454" s="51"/>
      <c r="F1454" s="51"/>
    </row>
    <row r="1455" spans="3:6" ht="24.75" customHeight="1">
      <c r="C1455" s="81"/>
      <c r="D1455" s="51"/>
      <c r="E1455" s="51"/>
      <c r="F1455" s="51"/>
    </row>
    <row r="1456" spans="3:6" ht="24.75" customHeight="1">
      <c r="C1456" s="81"/>
      <c r="D1456" s="51"/>
      <c r="E1456" s="51"/>
      <c r="F1456" s="51"/>
    </row>
    <row r="1457" spans="3:6" ht="24.75" customHeight="1">
      <c r="C1457" s="81"/>
      <c r="D1457" s="51"/>
      <c r="E1457" s="51"/>
      <c r="F1457" s="51"/>
    </row>
    <row r="1458" spans="3:6" ht="24.75" customHeight="1">
      <c r="C1458" s="81"/>
      <c r="D1458" s="51"/>
      <c r="E1458" s="51"/>
      <c r="F1458" s="51"/>
    </row>
    <row r="1459" spans="3:6" ht="24.75" customHeight="1">
      <c r="C1459" s="81"/>
      <c r="D1459" s="51"/>
      <c r="E1459" s="51"/>
      <c r="F1459" s="51"/>
    </row>
    <row r="1460" spans="3:6" ht="24.75" customHeight="1">
      <c r="C1460" s="81"/>
      <c r="D1460" s="51"/>
      <c r="E1460" s="51"/>
      <c r="F1460" s="51"/>
    </row>
    <row r="1461" spans="3:6" ht="24.75" customHeight="1">
      <c r="C1461" s="81"/>
      <c r="D1461" s="51"/>
      <c r="E1461" s="51"/>
      <c r="F1461" s="51"/>
    </row>
    <row r="1462" spans="3:6" ht="24.75" customHeight="1">
      <c r="C1462" s="81"/>
      <c r="D1462" s="51"/>
      <c r="E1462" s="51"/>
      <c r="F1462" s="51"/>
    </row>
    <row r="1463" spans="3:6" ht="24.75" customHeight="1">
      <c r="C1463" s="81"/>
      <c r="D1463" s="51"/>
      <c r="E1463" s="51"/>
      <c r="F1463" s="51"/>
    </row>
    <row r="1464" spans="3:6" ht="24.75" customHeight="1">
      <c r="C1464" s="81"/>
      <c r="D1464" s="51"/>
      <c r="E1464" s="51"/>
      <c r="F1464" s="51"/>
    </row>
    <row r="1465" spans="3:6" ht="24.75" customHeight="1">
      <c r="C1465" s="81"/>
      <c r="D1465" s="51"/>
      <c r="E1465" s="51"/>
      <c r="F1465" s="51"/>
    </row>
    <row r="1466" spans="3:6" ht="24.75" customHeight="1">
      <c r="C1466" s="81"/>
      <c r="D1466" s="51"/>
      <c r="E1466" s="51"/>
      <c r="F1466" s="51"/>
    </row>
    <row r="1467" spans="3:6" ht="24.75" customHeight="1">
      <c r="C1467" s="81"/>
      <c r="D1467" s="51"/>
      <c r="E1467" s="51"/>
      <c r="F1467" s="51"/>
    </row>
    <row r="1468" spans="3:6" ht="24.75" customHeight="1">
      <c r="C1468" s="81"/>
      <c r="D1468" s="51"/>
      <c r="E1468" s="51"/>
      <c r="F1468" s="51"/>
    </row>
    <row r="1469" spans="3:6" ht="24.75" customHeight="1">
      <c r="C1469" s="81"/>
      <c r="D1469" s="51"/>
      <c r="E1469" s="51"/>
      <c r="F1469" s="51"/>
    </row>
    <row r="1470" spans="3:6" ht="24.75" customHeight="1">
      <c r="C1470" s="81"/>
      <c r="D1470" s="51"/>
      <c r="E1470" s="51"/>
      <c r="F1470" s="51"/>
    </row>
    <row r="1471" spans="3:6" ht="24.75" customHeight="1">
      <c r="C1471" s="81"/>
      <c r="D1471" s="51"/>
      <c r="E1471" s="51"/>
      <c r="F1471" s="51"/>
    </row>
    <row r="1472" spans="3:6" ht="24.75" customHeight="1">
      <c r="C1472" s="81"/>
      <c r="D1472" s="51"/>
      <c r="E1472" s="51"/>
      <c r="F1472" s="51"/>
    </row>
    <row r="1473" spans="3:6" ht="24.75" customHeight="1">
      <c r="C1473" s="81"/>
      <c r="D1473" s="51"/>
      <c r="E1473" s="51"/>
      <c r="F1473" s="51"/>
    </row>
    <row r="1474" spans="3:6" ht="24.75" customHeight="1">
      <c r="C1474" s="81"/>
      <c r="D1474" s="51"/>
      <c r="E1474" s="51"/>
      <c r="F1474" s="51"/>
    </row>
    <row r="1475" spans="3:6" ht="24.75" customHeight="1">
      <c r="C1475" s="81"/>
      <c r="D1475" s="51"/>
      <c r="E1475" s="51"/>
      <c r="F1475" s="51"/>
    </row>
    <row r="1476" spans="3:6" ht="24.75" customHeight="1">
      <c r="C1476" s="81"/>
      <c r="D1476" s="51"/>
      <c r="E1476" s="51"/>
      <c r="F1476" s="51"/>
    </row>
    <row r="1477" spans="3:6" ht="24.75" customHeight="1">
      <c r="C1477" s="81"/>
      <c r="D1477" s="51"/>
      <c r="E1477" s="51"/>
      <c r="F1477" s="51"/>
    </row>
    <row r="1478" spans="3:6" ht="24.75" customHeight="1">
      <c r="C1478" s="81"/>
      <c r="D1478" s="51"/>
      <c r="E1478" s="51"/>
      <c r="F1478" s="51"/>
    </row>
    <row r="1479" spans="3:6" ht="24.75" customHeight="1">
      <c r="C1479" s="81"/>
      <c r="D1479" s="51"/>
      <c r="E1479" s="51"/>
      <c r="F1479" s="51"/>
    </row>
    <row r="1480" spans="3:6" ht="24.75" customHeight="1">
      <c r="C1480" s="81"/>
      <c r="D1480" s="51"/>
      <c r="E1480" s="51"/>
      <c r="F1480" s="51"/>
    </row>
    <row r="1481" spans="3:6" ht="24.75" customHeight="1">
      <c r="C1481" s="81"/>
      <c r="D1481" s="51"/>
      <c r="E1481" s="51"/>
      <c r="F1481" s="51"/>
    </row>
    <row r="1482" spans="3:6" ht="24.75" customHeight="1">
      <c r="C1482" s="81"/>
      <c r="D1482" s="51"/>
      <c r="E1482" s="51"/>
      <c r="F1482" s="51"/>
    </row>
    <row r="1483" spans="3:6" ht="24.75" customHeight="1">
      <c r="C1483" s="81"/>
      <c r="D1483" s="51"/>
      <c r="E1483" s="51"/>
      <c r="F1483" s="51"/>
    </row>
    <row r="1484" spans="3:6" ht="24.75" customHeight="1">
      <c r="C1484" s="81"/>
      <c r="D1484" s="51"/>
      <c r="E1484" s="51"/>
      <c r="F1484" s="51"/>
    </row>
    <row r="1485" spans="3:6" ht="24.75" customHeight="1">
      <c r="C1485" s="81"/>
      <c r="D1485" s="51"/>
      <c r="E1485" s="51"/>
      <c r="F1485" s="51"/>
    </row>
    <row r="1486" spans="3:6" ht="24.75" customHeight="1">
      <c r="C1486" s="81"/>
      <c r="D1486" s="51"/>
      <c r="E1486" s="51"/>
      <c r="F1486" s="51"/>
    </row>
    <row r="1487" spans="3:6" ht="24.75" customHeight="1">
      <c r="C1487" s="81"/>
      <c r="D1487" s="51"/>
      <c r="E1487" s="51"/>
      <c r="F1487" s="51"/>
    </row>
    <row r="1488" spans="3:6" ht="24.75" customHeight="1">
      <c r="C1488" s="81"/>
      <c r="D1488" s="51"/>
      <c r="E1488" s="51"/>
      <c r="F1488" s="51"/>
    </row>
    <row r="1489" spans="3:6" ht="24.75" customHeight="1">
      <c r="C1489" s="81"/>
      <c r="D1489" s="51"/>
      <c r="E1489" s="51"/>
      <c r="F1489" s="51"/>
    </row>
    <row r="1490" spans="3:6" ht="24.75" customHeight="1">
      <c r="C1490" s="81"/>
      <c r="D1490" s="51"/>
      <c r="E1490" s="51"/>
      <c r="F1490" s="51"/>
    </row>
    <row r="1491" spans="3:6" ht="24.75" customHeight="1">
      <c r="C1491" s="81"/>
      <c r="D1491" s="51"/>
      <c r="E1491" s="51"/>
      <c r="F1491" s="51"/>
    </row>
    <row r="1492" spans="3:6" ht="24.75" customHeight="1">
      <c r="C1492" s="81"/>
      <c r="D1492" s="51"/>
      <c r="E1492" s="51"/>
      <c r="F1492" s="51"/>
    </row>
    <row r="1493" spans="3:6" ht="24.75" customHeight="1">
      <c r="C1493" s="81"/>
      <c r="D1493" s="51"/>
      <c r="E1493" s="51"/>
      <c r="F1493" s="51"/>
    </row>
    <row r="1494" spans="3:6" ht="24.75" customHeight="1">
      <c r="C1494" s="81"/>
      <c r="D1494" s="51"/>
      <c r="E1494" s="51"/>
      <c r="F1494" s="51"/>
    </row>
    <row r="1495" spans="3:6" ht="24.75" customHeight="1">
      <c r="C1495" s="81"/>
      <c r="D1495" s="51"/>
      <c r="E1495" s="51"/>
      <c r="F1495" s="51"/>
    </row>
    <row r="1496" spans="3:6" ht="24.75" customHeight="1">
      <c r="C1496" s="81"/>
      <c r="D1496" s="51"/>
      <c r="E1496" s="51"/>
      <c r="F1496" s="51"/>
    </row>
    <row r="1497" spans="3:6" ht="24.75" customHeight="1">
      <c r="C1497" s="81"/>
      <c r="D1497" s="51"/>
      <c r="E1497" s="51"/>
      <c r="F1497" s="51"/>
    </row>
    <row r="1498" spans="3:6" ht="24.75" customHeight="1">
      <c r="C1498" s="81"/>
      <c r="D1498" s="51"/>
      <c r="E1498" s="51"/>
      <c r="F1498" s="51"/>
    </row>
    <row r="1499" spans="3:6" ht="24.75" customHeight="1">
      <c r="C1499" s="81"/>
      <c r="D1499" s="51"/>
      <c r="E1499" s="51"/>
      <c r="F1499" s="51"/>
    </row>
    <row r="1500" spans="3:6" ht="24.75" customHeight="1">
      <c r="C1500" s="81"/>
      <c r="D1500" s="51"/>
      <c r="E1500" s="51"/>
      <c r="F1500" s="51"/>
    </row>
    <row r="1501" spans="3:6" ht="24.75" customHeight="1">
      <c r="C1501" s="81"/>
      <c r="D1501" s="51"/>
      <c r="E1501" s="51"/>
      <c r="F1501" s="51"/>
    </row>
    <row r="1502" spans="3:6" ht="24.75" customHeight="1">
      <c r="C1502" s="81"/>
      <c r="D1502" s="51"/>
      <c r="E1502" s="51"/>
      <c r="F1502" s="51"/>
    </row>
    <row r="1503" spans="3:6" ht="24.75" customHeight="1">
      <c r="C1503" s="81"/>
      <c r="D1503" s="51"/>
      <c r="E1503" s="51"/>
      <c r="F1503" s="51"/>
    </row>
    <row r="1504" spans="3:6" ht="24.75" customHeight="1">
      <c r="C1504" s="81"/>
      <c r="D1504" s="51"/>
      <c r="E1504" s="51"/>
      <c r="F1504" s="51"/>
    </row>
    <row r="1505" spans="3:6" ht="24.75" customHeight="1">
      <c r="C1505" s="81"/>
      <c r="D1505" s="51"/>
      <c r="E1505" s="51"/>
      <c r="F1505" s="51"/>
    </row>
    <row r="1506" spans="3:6" ht="24.75" customHeight="1">
      <c r="C1506" s="81"/>
      <c r="D1506" s="51"/>
      <c r="E1506" s="51"/>
      <c r="F1506" s="51"/>
    </row>
    <row r="1507" spans="3:6" ht="24.75" customHeight="1">
      <c r="C1507" s="81"/>
      <c r="D1507" s="51"/>
      <c r="E1507" s="51"/>
      <c r="F1507" s="51"/>
    </row>
    <row r="1508" spans="3:6" ht="24.75" customHeight="1">
      <c r="C1508" s="81"/>
      <c r="D1508" s="51"/>
      <c r="E1508" s="51"/>
      <c r="F1508" s="51"/>
    </row>
    <row r="1509" spans="3:6" ht="24.75" customHeight="1">
      <c r="C1509" s="81"/>
      <c r="D1509" s="51"/>
      <c r="E1509" s="51"/>
      <c r="F1509" s="51"/>
    </row>
    <row r="1510" spans="3:6" ht="24.75" customHeight="1">
      <c r="C1510" s="81"/>
      <c r="D1510" s="51"/>
      <c r="E1510" s="51"/>
      <c r="F1510" s="51"/>
    </row>
    <row r="1511" spans="3:6" ht="24.75" customHeight="1">
      <c r="C1511" s="81"/>
      <c r="D1511" s="51"/>
      <c r="E1511" s="51"/>
      <c r="F1511" s="51"/>
    </row>
    <row r="1512" spans="3:6" ht="24.75" customHeight="1">
      <c r="C1512" s="81"/>
      <c r="D1512" s="51"/>
      <c r="E1512" s="51"/>
      <c r="F1512" s="51"/>
    </row>
    <row r="1513" spans="3:6" ht="24.75" customHeight="1">
      <c r="C1513" s="81"/>
      <c r="D1513" s="51"/>
      <c r="E1513" s="51"/>
      <c r="F1513" s="51"/>
    </row>
    <row r="1514" spans="3:6" ht="24.75" customHeight="1">
      <c r="C1514" s="81"/>
      <c r="D1514" s="51"/>
      <c r="E1514" s="51"/>
      <c r="F1514" s="51"/>
    </row>
    <row r="1515" spans="3:6" ht="24.75" customHeight="1">
      <c r="C1515" s="81"/>
      <c r="D1515" s="51"/>
      <c r="E1515" s="51"/>
      <c r="F1515" s="51"/>
    </row>
    <row r="1516" spans="3:6" ht="24.75" customHeight="1">
      <c r="C1516" s="81"/>
      <c r="D1516" s="51"/>
      <c r="E1516" s="51"/>
      <c r="F1516" s="51"/>
    </row>
    <row r="1517" spans="3:6" ht="24.75" customHeight="1">
      <c r="C1517" s="81"/>
      <c r="D1517" s="51"/>
      <c r="E1517" s="51"/>
      <c r="F1517" s="51"/>
    </row>
    <row r="1518" spans="3:6" ht="24.75" customHeight="1">
      <c r="C1518" s="81"/>
      <c r="D1518" s="51"/>
      <c r="E1518" s="51"/>
      <c r="F1518" s="51"/>
    </row>
    <row r="1519" spans="3:6" ht="24.75" customHeight="1">
      <c r="C1519" s="81"/>
      <c r="D1519" s="51"/>
      <c r="E1519" s="51"/>
      <c r="F1519" s="51"/>
    </row>
    <row r="1520" spans="3:6" ht="24.75" customHeight="1">
      <c r="C1520" s="81"/>
      <c r="D1520" s="51"/>
      <c r="E1520" s="51"/>
      <c r="F1520" s="51"/>
    </row>
    <row r="1521" spans="3:6" ht="24.75" customHeight="1">
      <c r="C1521" s="81"/>
      <c r="D1521" s="51"/>
      <c r="E1521" s="51"/>
      <c r="F1521" s="51"/>
    </row>
    <row r="1522" spans="3:6" ht="24.75" customHeight="1">
      <c r="C1522" s="81"/>
      <c r="D1522" s="51"/>
      <c r="E1522" s="51"/>
      <c r="F1522" s="51"/>
    </row>
    <row r="1523" spans="3:6" ht="24.75" customHeight="1">
      <c r="C1523" s="81"/>
      <c r="D1523" s="51"/>
      <c r="E1523" s="51"/>
      <c r="F1523" s="51"/>
    </row>
    <row r="1524" spans="3:6" ht="24.75" customHeight="1">
      <c r="C1524" s="81"/>
      <c r="D1524" s="51"/>
      <c r="E1524" s="51"/>
      <c r="F1524" s="51"/>
    </row>
    <row r="1525" spans="3:6" ht="24.75" customHeight="1">
      <c r="C1525" s="81"/>
      <c r="D1525" s="51"/>
      <c r="E1525" s="51"/>
      <c r="F1525" s="51"/>
    </row>
    <row r="1526" spans="3:6" ht="24.75" customHeight="1">
      <c r="C1526" s="81"/>
      <c r="D1526" s="51"/>
      <c r="E1526" s="51"/>
      <c r="F1526" s="51"/>
    </row>
    <row r="1527" spans="3:6" ht="24.75" customHeight="1">
      <c r="C1527" s="81"/>
      <c r="D1527" s="51"/>
      <c r="E1527" s="51"/>
      <c r="F1527" s="51"/>
    </row>
    <row r="1528" spans="3:6" ht="24.75" customHeight="1">
      <c r="C1528" s="81"/>
      <c r="D1528" s="51"/>
      <c r="E1528" s="51"/>
      <c r="F1528" s="51"/>
    </row>
    <row r="1529" spans="3:6" ht="24.75" customHeight="1">
      <c r="C1529" s="81"/>
      <c r="D1529" s="51"/>
      <c r="E1529" s="51"/>
      <c r="F1529" s="51"/>
    </row>
    <row r="1530" spans="3:6" ht="24.75" customHeight="1">
      <c r="C1530" s="81"/>
      <c r="D1530" s="51"/>
      <c r="E1530" s="51"/>
      <c r="F1530" s="51"/>
    </row>
    <row r="1531" spans="3:6" ht="24.75" customHeight="1">
      <c r="C1531" s="81"/>
      <c r="D1531" s="51"/>
      <c r="E1531" s="51"/>
      <c r="F1531" s="51"/>
    </row>
    <row r="1532" spans="3:6" ht="24.75" customHeight="1">
      <c r="C1532" s="81"/>
      <c r="D1532" s="51"/>
      <c r="E1532" s="51"/>
      <c r="F1532" s="51"/>
    </row>
    <row r="1533" spans="3:6" ht="24.75" customHeight="1">
      <c r="C1533" s="81"/>
      <c r="D1533" s="51"/>
      <c r="E1533" s="51"/>
      <c r="F1533" s="51"/>
    </row>
    <row r="1534" spans="3:6" ht="24.75" customHeight="1">
      <c r="C1534" s="81"/>
      <c r="D1534" s="51"/>
      <c r="E1534" s="51"/>
      <c r="F1534" s="51"/>
    </row>
    <row r="1535" spans="3:6" ht="24.75" customHeight="1">
      <c r="C1535" s="81"/>
      <c r="D1535" s="51"/>
      <c r="E1535" s="51"/>
      <c r="F1535" s="51"/>
    </row>
    <row r="1536" spans="3:6" ht="24.75" customHeight="1">
      <c r="C1536" s="81"/>
      <c r="D1536" s="51"/>
      <c r="E1536" s="51"/>
      <c r="F1536" s="51"/>
    </row>
    <row r="1537" spans="3:6" ht="24.75" customHeight="1">
      <c r="C1537" s="81"/>
      <c r="D1537" s="51"/>
      <c r="E1537" s="51"/>
      <c r="F1537" s="51"/>
    </row>
    <row r="1538" spans="3:6" ht="24.75" customHeight="1">
      <c r="C1538" s="81"/>
      <c r="D1538" s="51"/>
      <c r="E1538" s="51"/>
      <c r="F1538" s="51"/>
    </row>
    <row r="1539" spans="3:6" ht="24.75" customHeight="1">
      <c r="C1539" s="81"/>
      <c r="D1539" s="51"/>
      <c r="E1539" s="51"/>
      <c r="F1539" s="51"/>
    </row>
    <row r="1540" spans="3:6" ht="24.75" customHeight="1">
      <c r="C1540" s="81"/>
      <c r="D1540" s="51"/>
      <c r="E1540" s="51"/>
      <c r="F1540" s="51"/>
    </row>
    <row r="1541" spans="3:6" ht="24.75" customHeight="1">
      <c r="C1541" s="81"/>
      <c r="D1541" s="51"/>
      <c r="E1541" s="51"/>
      <c r="F1541" s="51"/>
    </row>
    <row r="1542" spans="3:6" ht="24.75" customHeight="1">
      <c r="C1542" s="81"/>
      <c r="D1542" s="51"/>
      <c r="E1542" s="51"/>
      <c r="F1542" s="51"/>
    </row>
    <row r="1543" spans="3:6" ht="24.75" customHeight="1">
      <c r="C1543" s="81"/>
      <c r="D1543" s="51"/>
      <c r="E1543" s="51"/>
      <c r="F1543" s="51"/>
    </row>
    <row r="1544" spans="3:6" ht="24.75" customHeight="1">
      <c r="C1544" s="81"/>
      <c r="D1544" s="51"/>
      <c r="E1544" s="51"/>
      <c r="F1544" s="51"/>
    </row>
    <row r="1545" spans="3:6" ht="24.75" customHeight="1">
      <c r="C1545" s="81"/>
      <c r="D1545" s="51"/>
      <c r="E1545" s="51"/>
      <c r="F1545" s="51"/>
    </row>
    <row r="1546" spans="3:6" ht="24.75" customHeight="1">
      <c r="C1546" s="81"/>
      <c r="D1546" s="51"/>
      <c r="E1546" s="51"/>
      <c r="F1546" s="51"/>
    </row>
    <row r="1547" spans="3:6" ht="24.75" customHeight="1">
      <c r="C1547" s="81"/>
      <c r="D1547" s="51"/>
      <c r="E1547" s="51"/>
      <c r="F1547" s="51"/>
    </row>
    <row r="1548" spans="3:6" ht="24.75" customHeight="1">
      <c r="C1548" s="81"/>
      <c r="D1548" s="51"/>
      <c r="E1548" s="51"/>
      <c r="F1548" s="51"/>
    </row>
    <row r="1549" spans="3:6" ht="24.75" customHeight="1">
      <c r="C1549" s="81"/>
      <c r="D1549" s="51"/>
      <c r="E1549" s="51"/>
      <c r="F1549" s="51"/>
    </row>
    <row r="1550" spans="3:6" ht="24.75" customHeight="1">
      <c r="C1550" s="81"/>
      <c r="D1550" s="51"/>
      <c r="E1550" s="51"/>
      <c r="F1550" s="51"/>
    </row>
    <row r="1551" spans="3:6" ht="24.75" customHeight="1">
      <c r="C1551" s="81"/>
      <c r="D1551" s="51"/>
      <c r="E1551" s="51"/>
      <c r="F1551" s="51"/>
    </row>
    <row r="1552" spans="3:6" ht="24.75" customHeight="1">
      <c r="C1552" s="81"/>
      <c r="D1552" s="51"/>
      <c r="E1552" s="51"/>
      <c r="F1552" s="51"/>
    </row>
    <row r="1553" spans="3:6" ht="24.75" customHeight="1">
      <c r="C1553" s="81"/>
      <c r="D1553" s="51"/>
      <c r="E1553" s="51"/>
      <c r="F1553" s="51"/>
    </row>
    <row r="1554" spans="3:6" ht="24.75" customHeight="1">
      <c r="C1554" s="81"/>
      <c r="D1554" s="51"/>
      <c r="E1554" s="51"/>
      <c r="F1554" s="51"/>
    </row>
    <row r="1555" spans="3:6" ht="24.75" customHeight="1">
      <c r="C1555" s="81"/>
      <c r="D1555" s="51"/>
      <c r="E1555" s="51"/>
      <c r="F1555" s="51"/>
    </row>
    <row r="1556" spans="3:6" ht="24.75" customHeight="1">
      <c r="C1556" s="81"/>
      <c r="D1556" s="51"/>
      <c r="E1556" s="51"/>
      <c r="F1556" s="51"/>
    </row>
    <row r="1557" spans="3:6" ht="24.75" customHeight="1">
      <c r="C1557" s="81"/>
      <c r="D1557" s="51"/>
      <c r="E1557" s="51"/>
      <c r="F1557" s="51"/>
    </row>
    <row r="1558" spans="3:6" ht="24.75" customHeight="1">
      <c r="C1558" s="81"/>
      <c r="D1558" s="51"/>
      <c r="E1558" s="51"/>
      <c r="F1558" s="51"/>
    </row>
    <row r="1559" spans="3:6" ht="24.75" customHeight="1">
      <c r="C1559" s="81"/>
      <c r="D1559" s="51"/>
      <c r="E1559" s="51"/>
      <c r="F1559" s="51"/>
    </row>
    <row r="1560" spans="3:6" ht="24.75" customHeight="1">
      <c r="C1560" s="81"/>
      <c r="D1560" s="51"/>
      <c r="E1560" s="51"/>
      <c r="F1560" s="51"/>
    </row>
    <row r="1561" spans="3:6" ht="24.75" customHeight="1">
      <c r="C1561" s="81"/>
      <c r="D1561" s="51"/>
      <c r="E1561" s="51"/>
      <c r="F1561" s="51"/>
    </row>
    <row r="1562" spans="3:6" ht="24.75" customHeight="1">
      <c r="C1562" s="81"/>
      <c r="D1562" s="51"/>
      <c r="E1562" s="51"/>
      <c r="F1562" s="51"/>
    </row>
    <row r="1563" spans="3:6" ht="24.75" customHeight="1">
      <c r="C1563" s="81"/>
      <c r="D1563" s="51"/>
      <c r="E1563" s="51"/>
      <c r="F1563" s="51"/>
    </row>
    <row r="1564" spans="3:6" ht="24.75" customHeight="1">
      <c r="C1564" s="81"/>
      <c r="D1564" s="51"/>
      <c r="E1564" s="51"/>
      <c r="F1564" s="51"/>
    </row>
    <row r="1565" spans="3:6" ht="24.75" customHeight="1">
      <c r="C1565" s="81"/>
      <c r="D1565" s="51"/>
      <c r="E1565" s="51"/>
      <c r="F1565" s="51"/>
    </row>
    <row r="1566" spans="3:6" ht="24.75" customHeight="1">
      <c r="C1566" s="81"/>
      <c r="D1566" s="51"/>
      <c r="E1566" s="51"/>
      <c r="F1566" s="51"/>
    </row>
    <row r="1567" spans="3:6" ht="24.75" customHeight="1">
      <c r="C1567" s="81"/>
      <c r="D1567" s="51"/>
      <c r="E1567" s="51"/>
      <c r="F1567" s="51"/>
    </row>
    <row r="1568" spans="3:6" ht="24.75" customHeight="1">
      <c r="C1568" s="81"/>
      <c r="D1568" s="51"/>
      <c r="E1568" s="51"/>
      <c r="F1568" s="51"/>
    </row>
    <row r="1569" spans="3:6" ht="24.75" customHeight="1">
      <c r="C1569" s="81"/>
      <c r="D1569" s="51"/>
      <c r="E1569" s="51"/>
      <c r="F1569" s="51"/>
    </row>
    <row r="1570" spans="3:6" ht="24.75" customHeight="1">
      <c r="C1570" s="81"/>
      <c r="D1570" s="51"/>
      <c r="E1570" s="51"/>
      <c r="F1570" s="51"/>
    </row>
    <row r="1571" spans="3:6" ht="24.75" customHeight="1">
      <c r="C1571" s="81"/>
      <c r="D1571" s="51"/>
      <c r="E1571" s="51"/>
      <c r="F1571" s="51"/>
    </row>
    <row r="1572" spans="3:6" ht="24.75" customHeight="1">
      <c r="C1572" s="81"/>
      <c r="D1572" s="51"/>
      <c r="E1572" s="51"/>
      <c r="F1572" s="51"/>
    </row>
    <row r="1573" spans="3:6" ht="24.75" customHeight="1">
      <c r="C1573" s="81"/>
      <c r="D1573" s="51"/>
      <c r="E1573" s="51"/>
      <c r="F1573" s="51"/>
    </row>
    <row r="1574" spans="3:6" ht="24.75" customHeight="1">
      <c r="C1574" s="81"/>
      <c r="D1574" s="51"/>
      <c r="E1574" s="51"/>
      <c r="F1574" s="51"/>
    </row>
    <row r="1575" spans="3:6" ht="24.75" customHeight="1">
      <c r="C1575" s="81"/>
      <c r="D1575" s="51"/>
      <c r="E1575" s="51"/>
      <c r="F1575" s="51"/>
    </row>
    <row r="1576" spans="3:6" ht="24.75" customHeight="1">
      <c r="C1576" s="81"/>
      <c r="D1576" s="51"/>
      <c r="E1576" s="51"/>
      <c r="F1576" s="51"/>
    </row>
    <row r="1577" spans="3:6" ht="24.75" customHeight="1">
      <c r="C1577" s="81"/>
      <c r="D1577" s="51"/>
      <c r="E1577" s="51"/>
      <c r="F1577" s="51"/>
    </row>
    <row r="1578" spans="3:6" ht="24.75" customHeight="1">
      <c r="C1578" s="81"/>
      <c r="D1578" s="51"/>
      <c r="E1578" s="51"/>
      <c r="F1578" s="51"/>
    </row>
    <row r="1579" spans="3:6" ht="24.75" customHeight="1">
      <c r="C1579" s="81"/>
      <c r="D1579" s="51"/>
      <c r="E1579" s="51"/>
      <c r="F1579" s="51"/>
    </row>
    <row r="1580" spans="3:6" ht="24.75" customHeight="1">
      <c r="C1580" s="81"/>
      <c r="D1580" s="51"/>
      <c r="E1580" s="51"/>
      <c r="F1580" s="51"/>
    </row>
    <row r="1581" spans="3:6" ht="24.75" customHeight="1">
      <c r="C1581" s="81"/>
      <c r="D1581" s="51"/>
      <c r="E1581" s="51"/>
      <c r="F1581" s="51"/>
    </row>
    <row r="1582" spans="3:6" ht="24.75" customHeight="1">
      <c r="C1582" s="81"/>
      <c r="D1582" s="51"/>
      <c r="E1582" s="51"/>
      <c r="F1582" s="51"/>
    </row>
    <row r="1583" spans="3:6" ht="24.75" customHeight="1">
      <c r="C1583" s="81"/>
      <c r="D1583" s="51"/>
      <c r="E1583" s="51"/>
      <c r="F1583" s="51"/>
    </row>
    <row r="1584" spans="3:6" ht="24.75" customHeight="1">
      <c r="C1584" s="81"/>
      <c r="D1584" s="51"/>
      <c r="E1584" s="51"/>
      <c r="F1584" s="51"/>
    </row>
    <row r="1585" spans="3:6" ht="24.75" customHeight="1">
      <c r="C1585" s="81"/>
      <c r="D1585" s="51"/>
      <c r="E1585" s="51"/>
      <c r="F1585" s="51"/>
    </row>
    <row r="1586" spans="3:6" ht="24.75" customHeight="1">
      <c r="C1586" s="81"/>
      <c r="D1586" s="51"/>
      <c r="E1586" s="51"/>
      <c r="F1586" s="51"/>
    </row>
    <row r="1587" spans="3:6" ht="24.75" customHeight="1">
      <c r="C1587" s="81"/>
      <c r="D1587" s="51"/>
      <c r="E1587" s="51"/>
      <c r="F1587" s="51"/>
    </row>
    <row r="1588" spans="3:6" ht="24.75" customHeight="1">
      <c r="C1588" s="81"/>
      <c r="D1588" s="51"/>
      <c r="E1588" s="51"/>
      <c r="F1588" s="51"/>
    </row>
    <row r="1589" spans="3:6" ht="24.75" customHeight="1">
      <c r="C1589" s="81"/>
      <c r="D1589" s="51"/>
      <c r="E1589" s="51"/>
      <c r="F1589" s="51"/>
    </row>
    <row r="1590" spans="3:6" ht="24.75" customHeight="1">
      <c r="C1590" s="81"/>
      <c r="D1590" s="51"/>
      <c r="E1590" s="51"/>
      <c r="F1590" s="51"/>
    </row>
    <row r="1591" spans="3:6" ht="24.75" customHeight="1">
      <c r="C1591" s="81"/>
      <c r="D1591" s="51"/>
      <c r="E1591" s="51"/>
      <c r="F1591" s="51"/>
    </row>
    <row r="1592" spans="3:6" ht="24.75" customHeight="1">
      <c r="C1592" s="81"/>
      <c r="D1592" s="51"/>
      <c r="E1592" s="51"/>
      <c r="F1592" s="51"/>
    </row>
    <row r="1593" spans="3:6" ht="24.75" customHeight="1">
      <c r="C1593" s="81"/>
      <c r="D1593" s="51"/>
      <c r="E1593" s="51"/>
      <c r="F1593" s="51"/>
    </row>
    <row r="1594" spans="3:6" ht="24.75" customHeight="1">
      <c r="C1594" s="81"/>
      <c r="D1594" s="51"/>
      <c r="E1594" s="51"/>
      <c r="F1594" s="51"/>
    </row>
    <row r="1595" spans="3:6" ht="24.75" customHeight="1">
      <c r="C1595" s="81"/>
      <c r="D1595" s="51"/>
      <c r="E1595" s="51"/>
      <c r="F1595" s="51"/>
    </row>
    <row r="1596" spans="3:6" ht="24.75" customHeight="1">
      <c r="C1596" s="81"/>
      <c r="D1596" s="51"/>
      <c r="E1596" s="51"/>
      <c r="F1596" s="51"/>
    </row>
    <row r="1597" spans="3:6" ht="24.75" customHeight="1">
      <c r="C1597" s="81"/>
      <c r="D1597" s="51"/>
      <c r="E1597" s="51"/>
      <c r="F1597" s="51"/>
    </row>
    <row r="1598" spans="3:6" ht="24.75" customHeight="1">
      <c r="C1598" s="81"/>
      <c r="D1598" s="51"/>
      <c r="E1598" s="51"/>
      <c r="F1598" s="51"/>
    </row>
    <row r="1599" spans="3:6" ht="24.75" customHeight="1">
      <c r="C1599" s="81"/>
      <c r="D1599" s="51"/>
      <c r="E1599" s="51"/>
      <c r="F1599" s="51"/>
    </row>
    <row r="1600" spans="3:6" ht="24.75" customHeight="1">
      <c r="C1600" s="81"/>
      <c r="D1600" s="51"/>
      <c r="E1600" s="51"/>
      <c r="F1600" s="51"/>
    </row>
    <row r="1601" spans="3:6" ht="24.75" customHeight="1">
      <c r="C1601" s="81"/>
      <c r="D1601" s="51"/>
      <c r="E1601" s="51"/>
      <c r="F1601" s="51"/>
    </row>
    <row r="1602" spans="3:6" ht="24.75" customHeight="1">
      <c r="C1602" s="81"/>
      <c r="D1602" s="51"/>
      <c r="E1602" s="51"/>
      <c r="F1602" s="51"/>
    </row>
    <row r="1603" spans="3:6" ht="24.75" customHeight="1">
      <c r="C1603" s="81"/>
      <c r="D1603" s="51"/>
      <c r="E1603" s="51"/>
      <c r="F1603" s="51"/>
    </row>
    <row r="1604" spans="3:6" ht="24.75" customHeight="1">
      <c r="C1604" s="81"/>
      <c r="D1604" s="51"/>
      <c r="E1604" s="51"/>
      <c r="F1604" s="51"/>
    </row>
    <row r="1605" spans="3:6" ht="24.75" customHeight="1">
      <c r="C1605" s="81"/>
      <c r="D1605" s="51"/>
      <c r="E1605" s="51"/>
      <c r="F1605" s="51"/>
    </row>
    <row r="1606" spans="3:6" ht="24.75" customHeight="1">
      <c r="C1606" s="81"/>
      <c r="D1606" s="51"/>
      <c r="E1606" s="51"/>
      <c r="F1606" s="51"/>
    </row>
    <row r="1607" spans="3:6" ht="24.75" customHeight="1">
      <c r="C1607" s="81"/>
      <c r="D1607" s="51"/>
      <c r="E1607" s="51"/>
      <c r="F1607" s="51"/>
    </row>
    <row r="1608" spans="3:6" ht="24.75" customHeight="1">
      <c r="C1608" s="81"/>
      <c r="D1608" s="51"/>
      <c r="E1608" s="51"/>
      <c r="F1608" s="51"/>
    </row>
    <row r="1609" spans="3:6" ht="24.75" customHeight="1">
      <c r="C1609" s="81"/>
      <c r="D1609" s="51"/>
      <c r="E1609" s="51"/>
      <c r="F1609" s="51"/>
    </row>
    <row r="1610" spans="3:6" ht="24.75" customHeight="1">
      <c r="C1610" s="81"/>
      <c r="D1610" s="51"/>
      <c r="E1610" s="51"/>
      <c r="F1610" s="51"/>
    </row>
    <row r="1611" spans="3:6" ht="24.75" customHeight="1">
      <c r="C1611" s="81"/>
      <c r="D1611" s="51"/>
      <c r="E1611" s="51"/>
      <c r="F1611" s="51"/>
    </row>
    <row r="1612" spans="3:6" ht="24.75" customHeight="1">
      <c r="C1612" s="81"/>
      <c r="D1612" s="51"/>
      <c r="E1612" s="51"/>
      <c r="F1612" s="51"/>
    </row>
    <row r="1613" spans="3:6" ht="24.75" customHeight="1">
      <c r="C1613" s="81"/>
      <c r="D1613" s="51"/>
      <c r="E1613" s="51"/>
      <c r="F1613" s="51"/>
    </row>
    <row r="1614" spans="3:6" ht="24.75" customHeight="1">
      <c r="C1614" s="81"/>
      <c r="D1614" s="51"/>
      <c r="E1614" s="51"/>
      <c r="F1614" s="51"/>
    </row>
    <row r="1615" spans="3:6" ht="24.75" customHeight="1">
      <c r="C1615" s="81"/>
      <c r="D1615" s="51"/>
      <c r="E1615" s="51"/>
      <c r="F1615" s="51"/>
    </row>
    <row r="1616" spans="3:6" ht="24.75" customHeight="1">
      <c r="C1616" s="81"/>
      <c r="D1616" s="51"/>
      <c r="E1616" s="51"/>
      <c r="F1616" s="51"/>
    </row>
    <row r="1617" spans="3:6" ht="24.75" customHeight="1">
      <c r="C1617" s="81"/>
      <c r="D1617" s="51"/>
      <c r="E1617" s="51"/>
      <c r="F1617" s="51"/>
    </row>
    <row r="1618" spans="3:6" ht="24.75" customHeight="1">
      <c r="C1618" s="81"/>
      <c r="D1618" s="51"/>
      <c r="E1618" s="51"/>
      <c r="F1618" s="51"/>
    </row>
    <row r="1619" spans="3:6" ht="24.75" customHeight="1">
      <c r="C1619" s="81"/>
      <c r="D1619" s="51"/>
      <c r="E1619" s="51"/>
      <c r="F1619" s="51"/>
    </row>
    <row r="1620" spans="3:6" ht="24.75" customHeight="1">
      <c r="C1620" s="81"/>
      <c r="D1620" s="51"/>
      <c r="E1620" s="51"/>
      <c r="F1620" s="51"/>
    </row>
    <row r="1621" spans="3:6" ht="24.75" customHeight="1">
      <c r="C1621" s="81"/>
      <c r="D1621" s="51"/>
      <c r="E1621" s="51"/>
      <c r="F1621" s="51"/>
    </row>
    <row r="1622" spans="3:6" ht="24.75" customHeight="1">
      <c r="C1622" s="81"/>
      <c r="D1622" s="51"/>
      <c r="E1622" s="51"/>
      <c r="F1622" s="51"/>
    </row>
    <row r="1623" spans="3:6" ht="24.75" customHeight="1">
      <c r="C1623" s="81"/>
      <c r="D1623" s="51"/>
      <c r="E1623" s="51"/>
      <c r="F1623" s="51"/>
    </row>
    <row r="1624" spans="3:6" ht="24.75" customHeight="1">
      <c r="C1624" s="81"/>
      <c r="D1624" s="51"/>
      <c r="E1624" s="51"/>
      <c r="F1624" s="51"/>
    </row>
    <row r="1625" spans="3:6" ht="24.75" customHeight="1">
      <c r="C1625" s="81"/>
      <c r="D1625" s="51"/>
      <c r="E1625" s="51"/>
      <c r="F1625" s="51"/>
    </row>
    <row r="1626" spans="3:6" ht="24.75" customHeight="1">
      <c r="C1626" s="81"/>
      <c r="D1626" s="51"/>
      <c r="E1626" s="51"/>
      <c r="F1626" s="51"/>
    </row>
    <row r="1627" spans="3:6" ht="24.75" customHeight="1">
      <c r="C1627" s="81"/>
      <c r="D1627" s="51"/>
      <c r="E1627" s="51"/>
      <c r="F1627" s="51"/>
    </row>
    <row r="1628" spans="3:6" ht="24.75" customHeight="1">
      <c r="C1628" s="81"/>
      <c r="D1628" s="51"/>
      <c r="E1628" s="51"/>
      <c r="F1628" s="51"/>
    </row>
    <row r="1629" spans="3:6" ht="24.75" customHeight="1">
      <c r="C1629" s="81"/>
      <c r="D1629" s="51"/>
      <c r="E1629" s="51"/>
      <c r="F1629" s="51"/>
    </row>
    <row r="1630" spans="3:6" ht="24.75" customHeight="1">
      <c r="C1630" s="81"/>
      <c r="D1630" s="51"/>
      <c r="E1630" s="51"/>
      <c r="F1630" s="51"/>
    </row>
    <row r="1631" spans="3:6" ht="24.75" customHeight="1">
      <c r="C1631" s="81"/>
      <c r="D1631" s="51"/>
      <c r="E1631" s="51"/>
      <c r="F1631" s="51"/>
    </row>
    <row r="1632" spans="3:6" ht="24.75" customHeight="1">
      <c r="C1632" s="81"/>
      <c r="D1632" s="51"/>
      <c r="E1632" s="51"/>
      <c r="F1632" s="51"/>
    </row>
    <row r="1633" spans="3:6" ht="24.75" customHeight="1">
      <c r="C1633" s="81"/>
      <c r="D1633" s="51"/>
      <c r="E1633" s="51"/>
      <c r="F1633" s="51"/>
    </row>
    <row r="1634" spans="3:6" ht="24.75" customHeight="1">
      <c r="C1634" s="81"/>
      <c r="D1634" s="51"/>
      <c r="E1634" s="51"/>
      <c r="F1634" s="51"/>
    </row>
    <row r="1635" spans="3:6" ht="24.75" customHeight="1">
      <c r="C1635" s="81"/>
      <c r="D1635" s="51"/>
      <c r="E1635" s="51"/>
      <c r="F1635" s="51"/>
    </row>
    <row r="1636" spans="3:6" ht="24.75" customHeight="1">
      <c r="C1636" s="81"/>
      <c r="D1636" s="51"/>
      <c r="E1636" s="51"/>
      <c r="F1636" s="51"/>
    </row>
    <row r="1637" spans="3:6" ht="24.75" customHeight="1">
      <c r="C1637" s="81"/>
      <c r="D1637" s="51"/>
      <c r="E1637" s="51"/>
      <c r="F1637" s="51"/>
    </row>
    <row r="1638" spans="3:6" ht="24.75" customHeight="1">
      <c r="C1638" s="81"/>
      <c r="D1638" s="51"/>
      <c r="E1638" s="51"/>
      <c r="F1638" s="51"/>
    </row>
    <row r="1639" spans="3:6" ht="24.75" customHeight="1">
      <c r="C1639" s="81"/>
      <c r="D1639" s="51"/>
      <c r="E1639" s="51"/>
      <c r="F1639" s="51"/>
    </row>
    <row r="1640" spans="3:6" ht="24.75" customHeight="1">
      <c r="C1640" s="81"/>
      <c r="D1640" s="51"/>
      <c r="E1640" s="51"/>
      <c r="F1640" s="51"/>
    </row>
    <row r="1641" spans="3:6" ht="24.75" customHeight="1">
      <c r="C1641" s="81"/>
      <c r="D1641" s="51"/>
      <c r="E1641" s="51"/>
      <c r="F1641" s="51"/>
    </row>
    <row r="1642" spans="3:6" ht="24.75" customHeight="1">
      <c r="C1642" s="81"/>
      <c r="D1642" s="51"/>
      <c r="E1642" s="51"/>
      <c r="F1642" s="51"/>
    </row>
    <row r="1643" spans="3:6" ht="24.75" customHeight="1">
      <c r="C1643" s="81"/>
      <c r="D1643" s="51"/>
      <c r="E1643" s="51"/>
      <c r="F1643" s="51"/>
    </row>
    <row r="1644" spans="3:6" ht="24.75" customHeight="1">
      <c r="C1644" s="81"/>
      <c r="D1644" s="51"/>
      <c r="E1644" s="51"/>
      <c r="F1644" s="51"/>
    </row>
    <row r="1645" spans="3:6" ht="24.75" customHeight="1">
      <c r="C1645" s="81"/>
      <c r="D1645" s="51"/>
      <c r="E1645" s="51"/>
      <c r="F1645" s="51"/>
    </row>
    <row r="1646" spans="3:6" ht="24.75" customHeight="1">
      <c r="C1646" s="81"/>
      <c r="D1646" s="51"/>
      <c r="E1646" s="51"/>
      <c r="F1646" s="51"/>
    </row>
    <row r="1647" spans="3:6" ht="24.75" customHeight="1">
      <c r="C1647" s="81"/>
      <c r="D1647" s="51"/>
      <c r="E1647" s="51"/>
      <c r="F1647" s="51"/>
    </row>
    <row r="1648" spans="3:6" ht="24.75" customHeight="1">
      <c r="C1648" s="81"/>
      <c r="D1648" s="51"/>
      <c r="E1648" s="51"/>
      <c r="F1648" s="51"/>
    </row>
    <row r="1649" spans="3:6" ht="24.75" customHeight="1">
      <c r="C1649" s="81"/>
      <c r="D1649" s="51"/>
      <c r="E1649" s="51"/>
      <c r="F1649" s="51"/>
    </row>
    <row r="1650" spans="3:6" ht="24.75" customHeight="1">
      <c r="C1650" s="81"/>
      <c r="D1650" s="51"/>
      <c r="E1650" s="51"/>
      <c r="F1650" s="51"/>
    </row>
    <row r="1651" spans="3:6" ht="24.75" customHeight="1">
      <c r="C1651" s="81"/>
      <c r="D1651" s="51"/>
      <c r="E1651" s="51"/>
      <c r="F1651" s="51"/>
    </row>
    <row r="1652" spans="3:6" ht="24.75" customHeight="1">
      <c r="C1652" s="81"/>
      <c r="D1652" s="51"/>
      <c r="E1652" s="51"/>
      <c r="F1652" s="51"/>
    </row>
    <row r="1653" spans="3:6" ht="24.75" customHeight="1">
      <c r="C1653" s="81"/>
      <c r="D1653" s="51"/>
      <c r="E1653" s="51"/>
      <c r="F1653" s="51"/>
    </row>
    <row r="1654" spans="3:6" ht="24.75" customHeight="1">
      <c r="C1654" s="81"/>
      <c r="D1654" s="51"/>
      <c r="E1654" s="51"/>
      <c r="F1654" s="51"/>
    </row>
    <row r="1655" spans="3:6" ht="24.75" customHeight="1">
      <c r="C1655" s="81"/>
      <c r="D1655" s="51"/>
      <c r="E1655" s="51"/>
      <c r="F1655" s="51"/>
    </row>
    <row r="1656" spans="3:6" ht="24.75" customHeight="1">
      <c r="C1656" s="81"/>
      <c r="D1656" s="51"/>
      <c r="E1656" s="51"/>
      <c r="F1656" s="51"/>
    </row>
    <row r="1657" spans="3:6" ht="24.75" customHeight="1">
      <c r="C1657" s="81"/>
      <c r="D1657" s="51"/>
      <c r="E1657" s="51"/>
      <c r="F1657" s="51"/>
    </row>
    <row r="1658" spans="3:6" ht="24.75" customHeight="1">
      <c r="C1658" s="81"/>
      <c r="D1658" s="51"/>
      <c r="E1658" s="51"/>
      <c r="F1658" s="51"/>
    </row>
    <row r="1659" spans="3:6" ht="24.75" customHeight="1">
      <c r="C1659" s="81"/>
      <c r="D1659" s="51"/>
      <c r="E1659" s="51"/>
      <c r="F1659" s="51"/>
    </row>
    <row r="1660" spans="3:6" ht="24.75" customHeight="1">
      <c r="C1660" s="81"/>
      <c r="D1660" s="51"/>
      <c r="E1660" s="51"/>
      <c r="F1660" s="51"/>
    </row>
    <row r="1661" spans="3:6" ht="24.75" customHeight="1">
      <c r="C1661" s="81"/>
      <c r="D1661" s="51"/>
      <c r="E1661" s="51"/>
      <c r="F1661" s="51"/>
    </row>
    <row r="1662" spans="3:6" ht="24.75" customHeight="1">
      <c r="C1662" s="81"/>
      <c r="D1662" s="51"/>
      <c r="E1662" s="51"/>
      <c r="F1662" s="51"/>
    </row>
    <row r="1663" spans="3:6" ht="24.75" customHeight="1">
      <c r="C1663" s="81"/>
      <c r="D1663" s="51"/>
      <c r="E1663" s="51"/>
      <c r="F1663" s="51"/>
    </row>
    <row r="1664" spans="3:6" ht="24.75" customHeight="1">
      <c r="C1664" s="81"/>
      <c r="D1664" s="51"/>
      <c r="E1664" s="51"/>
      <c r="F1664" s="51"/>
    </row>
    <row r="1665" spans="3:6" ht="24.75" customHeight="1">
      <c r="C1665" s="81"/>
      <c r="D1665" s="51"/>
      <c r="E1665" s="51"/>
      <c r="F1665" s="51"/>
    </row>
    <row r="1666" spans="3:6" ht="24.75" customHeight="1">
      <c r="C1666" s="81"/>
      <c r="D1666" s="51"/>
      <c r="E1666" s="51"/>
      <c r="F1666" s="51"/>
    </row>
    <row r="1667" spans="3:6" ht="24.75" customHeight="1">
      <c r="C1667" s="81"/>
      <c r="D1667" s="51"/>
      <c r="E1667" s="51"/>
      <c r="F1667" s="51"/>
    </row>
    <row r="1668" spans="3:6" ht="24.75" customHeight="1">
      <c r="C1668" s="81"/>
      <c r="D1668" s="51"/>
      <c r="E1668" s="51"/>
      <c r="F1668" s="51"/>
    </row>
    <row r="1669" spans="3:6" ht="24.75" customHeight="1">
      <c r="C1669" s="81"/>
      <c r="D1669" s="51"/>
      <c r="E1669" s="51"/>
      <c r="F1669" s="51"/>
    </row>
    <row r="1670" spans="3:6" ht="24.75" customHeight="1">
      <c r="C1670" s="81"/>
      <c r="D1670" s="51"/>
      <c r="E1670" s="51"/>
      <c r="F1670" s="51"/>
    </row>
    <row r="1671" spans="3:6" ht="24.75" customHeight="1">
      <c r="C1671" s="81"/>
      <c r="D1671" s="51"/>
      <c r="E1671" s="51"/>
      <c r="F1671" s="51"/>
    </row>
    <row r="1672" spans="3:6" ht="24.75" customHeight="1">
      <c r="C1672" s="81"/>
      <c r="D1672" s="51"/>
      <c r="E1672" s="51"/>
      <c r="F1672" s="51"/>
    </row>
    <row r="1673" spans="3:6" ht="24.75" customHeight="1">
      <c r="C1673" s="81"/>
      <c r="D1673" s="51"/>
      <c r="E1673" s="51"/>
      <c r="F1673" s="51"/>
    </row>
    <row r="1674" spans="3:6" ht="24.75" customHeight="1">
      <c r="C1674" s="81"/>
      <c r="D1674" s="51"/>
      <c r="E1674" s="51"/>
      <c r="F1674" s="51"/>
    </row>
    <row r="1675" spans="3:6" ht="24.75" customHeight="1">
      <c r="C1675" s="81"/>
      <c r="D1675" s="51"/>
      <c r="E1675" s="51"/>
      <c r="F1675" s="51"/>
    </row>
    <row r="1676" spans="3:6" ht="24.75" customHeight="1">
      <c r="C1676" s="81"/>
      <c r="D1676" s="51"/>
      <c r="E1676" s="51"/>
      <c r="F1676" s="51"/>
    </row>
    <row r="1677" spans="3:6" ht="24.75" customHeight="1">
      <c r="C1677" s="81"/>
      <c r="D1677" s="51"/>
      <c r="E1677" s="51"/>
      <c r="F1677" s="51"/>
    </row>
    <row r="1678" spans="3:6" ht="24.75" customHeight="1">
      <c r="C1678" s="81"/>
      <c r="D1678" s="51"/>
      <c r="E1678" s="51"/>
      <c r="F1678" s="51"/>
    </row>
    <row r="1679" spans="3:6" ht="24.75" customHeight="1">
      <c r="C1679" s="81"/>
      <c r="D1679" s="51"/>
      <c r="E1679" s="51"/>
      <c r="F1679" s="51"/>
    </row>
    <row r="1680" spans="3:6" ht="24.75" customHeight="1">
      <c r="C1680" s="81"/>
      <c r="D1680" s="51"/>
      <c r="E1680" s="51"/>
      <c r="F1680" s="51"/>
    </row>
    <row r="1681" spans="3:6" ht="24.75" customHeight="1">
      <c r="C1681" s="81"/>
      <c r="D1681" s="51"/>
      <c r="E1681" s="51"/>
      <c r="F1681" s="51"/>
    </row>
    <row r="1682" spans="3:6" ht="24.75" customHeight="1">
      <c r="C1682" s="81"/>
      <c r="D1682" s="51"/>
      <c r="E1682" s="51"/>
      <c r="F1682" s="51"/>
    </row>
    <row r="1683" spans="3:6" ht="24.75" customHeight="1">
      <c r="C1683" s="81"/>
      <c r="D1683" s="51"/>
      <c r="E1683" s="51"/>
      <c r="F1683" s="51"/>
    </row>
    <row r="1684" spans="3:6" ht="24.75" customHeight="1">
      <c r="C1684" s="81"/>
      <c r="D1684" s="51"/>
      <c r="E1684" s="51"/>
      <c r="F1684" s="51"/>
    </row>
    <row r="1685" spans="3:6" ht="24.75" customHeight="1">
      <c r="C1685" s="81"/>
      <c r="D1685" s="51"/>
      <c r="E1685" s="51"/>
      <c r="F1685" s="51"/>
    </row>
    <row r="1686" spans="3:6" ht="24.75" customHeight="1">
      <c r="C1686" s="81"/>
      <c r="D1686" s="51"/>
      <c r="E1686" s="51"/>
      <c r="F1686" s="51"/>
    </row>
    <row r="1687" spans="3:6" ht="24.75" customHeight="1">
      <c r="C1687" s="81"/>
      <c r="D1687" s="51"/>
      <c r="E1687" s="51"/>
      <c r="F1687" s="51"/>
    </row>
    <row r="1688" spans="3:6" ht="24.75" customHeight="1">
      <c r="C1688" s="81"/>
      <c r="D1688" s="51"/>
      <c r="E1688" s="51"/>
      <c r="F1688" s="51"/>
    </row>
    <row r="1689" spans="3:6" ht="24.75" customHeight="1">
      <c r="C1689" s="81"/>
      <c r="D1689" s="51"/>
      <c r="E1689" s="51"/>
      <c r="F1689" s="51"/>
    </row>
    <row r="1690" spans="3:6" ht="24.75" customHeight="1">
      <c r="C1690" s="81"/>
      <c r="D1690" s="51"/>
      <c r="E1690" s="51"/>
      <c r="F1690" s="51"/>
    </row>
    <row r="1691" spans="3:6" ht="24.75" customHeight="1">
      <c r="C1691" s="81"/>
      <c r="D1691" s="51"/>
      <c r="E1691" s="51"/>
      <c r="F1691" s="51"/>
    </row>
    <row r="1692" spans="3:6" ht="24.75" customHeight="1">
      <c r="C1692" s="81"/>
      <c r="D1692" s="51"/>
      <c r="E1692" s="51"/>
      <c r="F1692" s="51"/>
    </row>
    <row r="1693" spans="3:6" ht="24.75" customHeight="1">
      <c r="C1693" s="81"/>
      <c r="D1693" s="51"/>
      <c r="E1693" s="51"/>
      <c r="F1693" s="51"/>
    </row>
    <row r="1694" spans="3:6" ht="24.75" customHeight="1">
      <c r="C1694" s="81"/>
      <c r="D1694" s="51"/>
      <c r="E1694" s="51"/>
      <c r="F1694" s="51"/>
    </row>
    <row r="1695" spans="3:6" ht="24.75" customHeight="1">
      <c r="C1695" s="81"/>
      <c r="D1695" s="51"/>
      <c r="E1695" s="51"/>
      <c r="F1695" s="51"/>
    </row>
    <row r="1696" spans="3:6" ht="24.75" customHeight="1">
      <c r="C1696" s="81"/>
      <c r="D1696" s="51"/>
      <c r="E1696" s="51"/>
      <c r="F1696" s="51"/>
    </row>
    <row r="1697" spans="3:6" ht="24.75" customHeight="1">
      <c r="C1697" s="81"/>
      <c r="D1697" s="51"/>
      <c r="E1697" s="51"/>
      <c r="F1697" s="51"/>
    </row>
    <row r="1698" spans="3:6" ht="24.75" customHeight="1">
      <c r="C1698" s="81"/>
      <c r="D1698" s="51"/>
      <c r="E1698" s="51"/>
      <c r="F1698" s="51"/>
    </row>
    <row r="1699" spans="3:6" ht="24.75" customHeight="1">
      <c r="C1699" s="81"/>
      <c r="D1699" s="51"/>
      <c r="E1699" s="51"/>
      <c r="F1699" s="51"/>
    </row>
    <row r="1700" spans="3:6" ht="24.75" customHeight="1">
      <c r="C1700" s="81"/>
      <c r="D1700" s="51"/>
      <c r="E1700" s="51"/>
      <c r="F1700" s="51"/>
    </row>
    <row r="1701" spans="3:6" ht="24.75" customHeight="1">
      <c r="C1701" s="81"/>
      <c r="D1701" s="51"/>
      <c r="E1701" s="51"/>
      <c r="F1701" s="51"/>
    </row>
    <row r="1702" spans="3:6" ht="24.75" customHeight="1">
      <c r="C1702" s="81"/>
      <c r="D1702" s="51"/>
      <c r="E1702" s="51"/>
      <c r="F1702" s="51"/>
    </row>
    <row r="1703" spans="3:6" ht="24.75" customHeight="1">
      <c r="C1703" s="81"/>
      <c r="D1703" s="51"/>
      <c r="E1703" s="51"/>
      <c r="F1703" s="51"/>
    </row>
    <row r="1704" spans="3:6" ht="24.75" customHeight="1">
      <c r="C1704" s="81"/>
      <c r="D1704" s="51"/>
      <c r="E1704" s="51"/>
      <c r="F1704" s="51"/>
    </row>
    <row r="1705" spans="3:6" ht="24.75" customHeight="1">
      <c r="C1705" s="81"/>
      <c r="D1705" s="51"/>
      <c r="E1705" s="51"/>
      <c r="F1705" s="51"/>
    </row>
    <row r="1706" spans="3:6" ht="24.75" customHeight="1">
      <c r="C1706" s="81"/>
      <c r="D1706" s="51"/>
      <c r="E1706" s="51"/>
      <c r="F1706" s="51"/>
    </row>
    <row r="1707" spans="3:6" ht="24.75" customHeight="1">
      <c r="C1707" s="81"/>
      <c r="D1707" s="51"/>
      <c r="E1707" s="51"/>
      <c r="F1707" s="51"/>
    </row>
    <row r="1708" spans="3:6" ht="24.75" customHeight="1">
      <c r="C1708" s="81"/>
      <c r="D1708" s="51"/>
      <c r="E1708" s="51"/>
      <c r="F1708" s="51"/>
    </row>
    <row r="1709" spans="3:6" ht="24.75" customHeight="1">
      <c r="C1709" s="81"/>
      <c r="D1709" s="51"/>
      <c r="E1709" s="51"/>
      <c r="F1709" s="51"/>
    </row>
    <row r="1710" spans="3:6" ht="24.75" customHeight="1">
      <c r="C1710" s="81"/>
      <c r="D1710" s="51"/>
      <c r="E1710" s="51"/>
      <c r="F1710" s="51"/>
    </row>
    <row r="1711" spans="3:6" ht="24.75" customHeight="1">
      <c r="C1711" s="81"/>
      <c r="D1711" s="51"/>
      <c r="E1711" s="51"/>
      <c r="F1711" s="51"/>
    </row>
    <row r="1712" spans="3:6" ht="24.75" customHeight="1">
      <c r="C1712" s="81"/>
      <c r="D1712" s="51"/>
      <c r="E1712" s="51"/>
      <c r="F1712" s="51"/>
    </row>
    <row r="1713" spans="3:6" ht="24.75" customHeight="1">
      <c r="C1713" s="81"/>
      <c r="D1713" s="51"/>
      <c r="E1713" s="51"/>
      <c r="F1713" s="51"/>
    </row>
    <row r="1714" spans="3:6" ht="24.75" customHeight="1">
      <c r="C1714" s="81"/>
      <c r="D1714" s="51"/>
      <c r="E1714" s="51"/>
      <c r="F1714" s="51"/>
    </row>
    <row r="1715" spans="3:6" ht="24.75" customHeight="1">
      <c r="C1715" s="81"/>
      <c r="D1715" s="51"/>
      <c r="E1715" s="51"/>
      <c r="F1715" s="51"/>
    </row>
    <row r="1716" spans="3:6" ht="24.75" customHeight="1">
      <c r="C1716" s="81"/>
      <c r="D1716" s="51"/>
      <c r="E1716" s="51"/>
      <c r="F1716" s="51"/>
    </row>
    <row r="1717" spans="3:6" ht="24.75" customHeight="1">
      <c r="C1717" s="81"/>
      <c r="D1717" s="51"/>
      <c r="E1717" s="51"/>
      <c r="F1717" s="51"/>
    </row>
    <row r="1718" spans="3:6" ht="24.75" customHeight="1">
      <c r="C1718" s="81"/>
      <c r="D1718" s="51"/>
      <c r="E1718" s="51"/>
      <c r="F1718" s="51"/>
    </row>
    <row r="1719" spans="3:6" ht="24.75" customHeight="1">
      <c r="C1719" s="81"/>
      <c r="D1719" s="51"/>
      <c r="E1719" s="51"/>
      <c r="F1719" s="51"/>
    </row>
    <row r="1720" spans="3:6" ht="24.75" customHeight="1">
      <c r="C1720" s="81"/>
      <c r="D1720" s="51"/>
      <c r="E1720" s="51"/>
      <c r="F1720" s="51"/>
    </row>
    <row r="1721" spans="3:6" ht="24.75" customHeight="1">
      <c r="C1721" s="81"/>
      <c r="D1721" s="51"/>
      <c r="E1721" s="51"/>
      <c r="F1721" s="51"/>
    </row>
    <row r="1722" spans="3:6" ht="24.75" customHeight="1">
      <c r="C1722" s="81"/>
      <c r="D1722" s="51"/>
      <c r="E1722" s="51"/>
      <c r="F1722" s="51"/>
    </row>
    <row r="1723" spans="3:6" ht="24.75" customHeight="1">
      <c r="C1723" s="81"/>
      <c r="D1723" s="51"/>
      <c r="E1723" s="51"/>
      <c r="F1723" s="51"/>
    </row>
    <row r="1724" spans="3:6" ht="24.75" customHeight="1">
      <c r="C1724" s="81"/>
      <c r="D1724" s="51"/>
      <c r="E1724" s="51"/>
      <c r="F1724" s="51"/>
    </row>
    <row r="1725" spans="3:6" ht="24.75" customHeight="1">
      <c r="C1725" s="81"/>
      <c r="D1725" s="51"/>
      <c r="E1725" s="51"/>
      <c r="F1725" s="51"/>
    </row>
    <row r="1726" spans="3:6" ht="24.75" customHeight="1">
      <c r="C1726" s="81"/>
      <c r="D1726" s="51"/>
      <c r="E1726" s="51"/>
      <c r="F1726" s="51"/>
    </row>
    <row r="1727" spans="3:6" ht="24.75" customHeight="1">
      <c r="C1727" s="81"/>
      <c r="D1727" s="51"/>
      <c r="E1727" s="51"/>
      <c r="F1727" s="51"/>
    </row>
    <row r="1728" spans="3:6" ht="24.75" customHeight="1">
      <c r="C1728" s="81"/>
      <c r="D1728" s="51"/>
      <c r="E1728" s="51"/>
      <c r="F1728" s="51"/>
    </row>
    <row r="1729" spans="3:6" ht="24.75" customHeight="1">
      <c r="C1729" s="81"/>
      <c r="D1729" s="51"/>
      <c r="E1729" s="51"/>
      <c r="F1729" s="51"/>
    </row>
    <row r="1730" spans="3:6" ht="24.75" customHeight="1">
      <c r="C1730" s="81"/>
      <c r="D1730" s="51"/>
      <c r="E1730" s="51"/>
      <c r="F1730" s="51"/>
    </row>
    <row r="1731" spans="3:6" ht="24.75" customHeight="1">
      <c r="C1731" s="81"/>
      <c r="D1731" s="51"/>
      <c r="E1731" s="51"/>
      <c r="F1731" s="51"/>
    </row>
    <row r="1732" spans="3:6" ht="24.75" customHeight="1">
      <c r="C1732" s="81"/>
      <c r="D1732" s="51"/>
      <c r="E1732" s="51"/>
      <c r="F1732" s="51"/>
    </row>
    <row r="1733" spans="3:6" ht="24.75" customHeight="1">
      <c r="C1733" s="81"/>
      <c r="D1733" s="51"/>
      <c r="E1733" s="51"/>
      <c r="F1733" s="51"/>
    </row>
    <row r="1734" spans="3:6" ht="24.75" customHeight="1">
      <c r="C1734" s="81"/>
      <c r="D1734" s="51"/>
      <c r="E1734" s="51"/>
      <c r="F1734" s="51"/>
    </row>
    <row r="1735" spans="3:6" ht="24.75" customHeight="1">
      <c r="C1735" s="81"/>
      <c r="D1735" s="51"/>
      <c r="E1735" s="51"/>
      <c r="F1735" s="51"/>
    </row>
    <row r="1736" spans="3:6" ht="24.75" customHeight="1">
      <c r="C1736" s="81"/>
      <c r="D1736" s="51"/>
      <c r="E1736" s="51"/>
      <c r="F1736" s="51"/>
    </row>
    <row r="1737" spans="3:6" ht="24.75" customHeight="1">
      <c r="C1737" s="81"/>
      <c r="D1737" s="51"/>
      <c r="E1737" s="51"/>
      <c r="F1737" s="51"/>
    </row>
    <row r="1738" spans="3:6" ht="24.75" customHeight="1">
      <c r="C1738" s="81"/>
      <c r="D1738" s="51"/>
      <c r="E1738" s="51"/>
      <c r="F1738" s="51"/>
    </row>
    <row r="1739" spans="3:6" ht="24.75" customHeight="1">
      <c r="C1739" s="81"/>
      <c r="D1739" s="51"/>
      <c r="E1739" s="51"/>
      <c r="F1739" s="51"/>
    </row>
    <row r="1740" spans="3:6" ht="24.75" customHeight="1">
      <c r="C1740" s="81"/>
      <c r="D1740" s="51"/>
      <c r="E1740" s="51"/>
      <c r="F1740" s="51"/>
    </row>
    <row r="1741" spans="3:6" ht="24.75" customHeight="1">
      <c r="C1741" s="81"/>
      <c r="D1741" s="51"/>
      <c r="E1741" s="51"/>
      <c r="F1741" s="51"/>
    </row>
    <row r="1742" spans="3:6" ht="24.75" customHeight="1">
      <c r="C1742" s="81"/>
      <c r="D1742" s="51"/>
      <c r="E1742" s="51"/>
      <c r="F1742" s="51"/>
    </row>
    <row r="1743" spans="3:6" ht="24.75" customHeight="1">
      <c r="C1743" s="81"/>
      <c r="D1743" s="51"/>
      <c r="E1743" s="51"/>
      <c r="F1743" s="51"/>
    </row>
    <row r="1744" spans="3:6" ht="24.75" customHeight="1">
      <c r="C1744" s="81"/>
      <c r="D1744" s="51"/>
      <c r="E1744" s="51"/>
      <c r="F1744" s="51"/>
    </row>
    <row r="1745" spans="3:6" ht="24.75" customHeight="1">
      <c r="C1745" s="81"/>
      <c r="D1745" s="51"/>
      <c r="E1745" s="51"/>
      <c r="F1745" s="51"/>
    </row>
    <row r="1746" spans="3:6" ht="24.75" customHeight="1">
      <c r="C1746" s="81"/>
      <c r="D1746" s="51"/>
      <c r="E1746" s="51"/>
      <c r="F1746" s="51"/>
    </row>
    <row r="1747" spans="3:6" ht="24.75" customHeight="1">
      <c r="C1747" s="81"/>
      <c r="D1747" s="51"/>
      <c r="E1747" s="51"/>
      <c r="F1747" s="51"/>
    </row>
    <row r="1748" spans="3:6" ht="24.75" customHeight="1">
      <c r="C1748" s="81"/>
      <c r="D1748" s="51"/>
      <c r="E1748" s="51"/>
      <c r="F1748" s="51"/>
    </row>
    <row r="1749" spans="3:6" ht="24.75" customHeight="1">
      <c r="C1749" s="81"/>
      <c r="D1749" s="51"/>
      <c r="E1749" s="51"/>
      <c r="F1749" s="51"/>
    </row>
    <row r="1750" spans="3:6" ht="24.75" customHeight="1">
      <c r="C1750" s="81"/>
      <c r="D1750" s="51"/>
      <c r="E1750" s="51"/>
      <c r="F1750" s="51"/>
    </row>
    <row r="1751" spans="3:6" ht="24.75" customHeight="1">
      <c r="C1751" s="81"/>
      <c r="D1751" s="51"/>
      <c r="E1751" s="51"/>
      <c r="F1751" s="51"/>
    </row>
    <row r="1752" spans="3:6" ht="24.75" customHeight="1">
      <c r="C1752" s="81"/>
      <c r="D1752" s="51"/>
      <c r="E1752" s="51"/>
      <c r="F1752" s="51"/>
    </row>
    <row r="1753" spans="3:6" ht="24.75" customHeight="1">
      <c r="C1753" s="81"/>
      <c r="D1753" s="51"/>
      <c r="E1753" s="51"/>
      <c r="F1753" s="51"/>
    </row>
    <row r="1754" spans="3:6" ht="24.75" customHeight="1">
      <c r="C1754" s="81"/>
      <c r="D1754" s="51"/>
      <c r="E1754" s="51"/>
      <c r="F1754" s="51"/>
    </row>
    <row r="1755" spans="3:6" ht="24.75" customHeight="1">
      <c r="C1755" s="81"/>
      <c r="D1755" s="51"/>
      <c r="E1755" s="51"/>
      <c r="F1755" s="51"/>
    </row>
    <row r="1756" spans="3:6" ht="24.75" customHeight="1">
      <c r="C1756" s="81"/>
      <c r="D1756" s="51"/>
      <c r="E1756" s="51"/>
      <c r="F1756" s="51"/>
    </row>
    <row r="1757" spans="3:6" ht="24.75" customHeight="1">
      <c r="C1757" s="81"/>
      <c r="D1757" s="51"/>
      <c r="E1757" s="51"/>
      <c r="F1757" s="51"/>
    </row>
    <row r="1758" spans="3:6" ht="24.75" customHeight="1">
      <c r="C1758" s="81"/>
      <c r="D1758" s="51"/>
      <c r="E1758" s="51"/>
      <c r="F1758" s="51"/>
    </row>
    <row r="1759" spans="3:6" ht="24.75" customHeight="1">
      <c r="C1759" s="81"/>
      <c r="D1759" s="51"/>
      <c r="E1759" s="51"/>
      <c r="F1759" s="51"/>
    </row>
    <row r="1760" spans="3:6" ht="24.75" customHeight="1">
      <c r="C1760" s="81"/>
      <c r="D1760" s="51"/>
      <c r="E1760" s="51"/>
      <c r="F1760" s="51"/>
    </row>
    <row r="1761" spans="3:6" ht="24.75" customHeight="1">
      <c r="C1761" s="81"/>
      <c r="D1761" s="51"/>
      <c r="E1761" s="51"/>
      <c r="F1761" s="51"/>
    </row>
    <row r="1762" spans="3:6" ht="24.75" customHeight="1">
      <c r="C1762" s="81"/>
      <c r="D1762" s="51"/>
      <c r="E1762" s="51"/>
      <c r="F1762" s="51"/>
    </row>
    <row r="1763" spans="3:6" ht="24.75" customHeight="1">
      <c r="C1763" s="81"/>
      <c r="D1763" s="51"/>
      <c r="E1763" s="51"/>
      <c r="F1763" s="51"/>
    </row>
    <row r="1764" spans="3:6" ht="24.75" customHeight="1">
      <c r="C1764" s="81"/>
      <c r="D1764" s="51"/>
      <c r="E1764" s="51"/>
      <c r="F1764" s="51"/>
    </row>
    <row r="1765" spans="3:6" ht="24.75" customHeight="1">
      <c r="C1765" s="81"/>
      <c r="D1765" s="51"/>
      <c r="E1765" s="51"/>
      <c r="F1765" s="51"/>
    </row>
    <row r="1766" spans="3:6" ht="24.75" customHeight="1">
      <c r="C1766" s="81"/>
      <c r="D1766" s="51"/>
      <c r="E1766" s="51"/>
      <c r="F1766" s="51"/>
    </row>
    <row r="1767" spans="3:6" ht="24.75" customHeight="1">
      <c r="C1767" s="81"/>
      <c r="D1767" s="51"/>
      <c r="E1767" s="51"/>
      <c r="F1767" s="51"/>
    </row>
    <row r="1768" spans="3:6" ht="24.75" customHeight="1">
      <c r="C1768" s="81"/>
      <c r="D1768" s="51"/>
      <c r="E1768" s="51"/>
      <c r="F1768" s="51"/>
    </row>
    <row r="1769" spans="3:6" ht="24.75" customHeight="1">
      <c r="C1769" s="81"/>
      <c r="D1769" s="51"/>
      <c r="E1769" s="51"/>
      <c r="F1769" s="51"/>
    </row>
    <row r="1770" spans="3:6" ht="24.75" customHeight="1">
      <c r="C1770" s="81"/>
      <c r="D1770" s="51"/>
      <c r="E1770" s="51"/>
      <c r="F1770" s="51"/>
    </row>
    <row r="1771" spans="3:6" ht="24.75" customHeight="1">
      <c r="C1771" s="81"/>
      <c r="D1771" s="51"/>
      <c r="E1771" s="51"/>
      <c r="F1771" s="51"/>
    </row>
    <row r="1772" spans="3:6" ht="24.75" customHeight="1">
      <c r="C1772" s="81"/>
      <c r="D1772" s="51"/>
      <c r="E1772" s="51"/>
      <c r="F1772" s="51"/>
    </row>
    <row r="1773" spans="3:6" ht="24.75" customHeight="1">
      <c r="C1773" s="81"/>
      <c r="D1773" s="51"/>
      <c r="E1773" s="51"/>
      <c r="F1773" s="51"/>
    </row>
    <row r="1774" spans="3:6" ht="24.75" customHeight="1">
      <c r="C1774" s="81"/>
      <c r="D1774" s="51"/>
      <c r="E1774" s="51"/>
      <c r="F1774" s="51"/>
    </row>
    <row r="1775" spans="3:6" ht="24.75" customHeight="1">
      <c r="C1775" s="81"/>
      <c r="D1775" s="51"/>
      <c r="E1775" s="51"/>
      <c r="F1775" s="51"/>
    </row>
    <row r="1776" spans="3:6" ht="24.75" customHeight="1">
      <c r="C1776" s="81"/>
      <c r="D1776" s="51"/>
      <c r="E1776" s="51"/>
      <c r="F1776" s="51"/>
    </row>
    <row r="1777" spans="3:6" ht="24.75" customHeight="1">
      <c r="C1777" s="81"/>
      <c r="D1777" s="51"/>
      <c r="E1777" s="51"/>
      <c r="F1777" s="51"/>
    </row>
    <row r="1778" spans="3:6" ht="24.75" customHeight="1">
      <c r="C1778" s="81"/>
      <c r="D1778" s="51"/>
      <c r="E1778" s="51"/>
      <c r="F1778" s="51"/>
    </row>
    <row r="1779" spans="3:6" ht="24.75" customHeight="1">
      <c r="C1779" s="81"/>
      <c r="D1779" s="51"/>
      <c r="E1779" s="51"/>
      <c r="F1779" s="51"/>
    </row>
    <row r="1780" spans="3:6" ht="24.75" customHeight="1">
      <c r="C1780" s="81"/>
      <c r="D1780" s="51"/>
      <c r="E1780" s="51"/>
      <c r="F1780" s="51"/>
    </row>
    <row r="1781" spans="3:6" ht="24.75" customHeight="1">
      <c r="C1781" s="81"/>
      <c r="D1781" s="51"/>
      <c r="E1781" s="51"/>
      <c r="F1781" s="51"/>
    </row>
    <row r="1782" spans="3:6" ht="24.75" customHeight="1">
      <c r="C1782" s="81"/>
      <c r="D1782" s="51"/>
      <c r="E1782" s="51"/>
      <c r="F1782" s="51"/>
    </row>
    <row r="1783" spans="3:6" ht="24.75" customHeight="1">
      <c r="C1783" s="81"/>
      <c r="D1783" s="51"/>
      <c r="E1783" s="51"/>
      <c r="F1783" s="51"/>
    </row>
    <row r="1784" spans="3:6" ht="24.75" customHeight="1">
      <c r="C1784" s="81"/>
      <c r="D1784" s="51"/>
      <c r="E1784" s="51"/>
      <c r="F1784" s="51"/>
    </row>
    <row r="1785" spans="3:6" ht="24.75" customHeight="1">
      <c r="C1785" s="81"/>
      <c r="D1785" s="51"/>
      <c r="E1785" s="51"/>
      <c r="F1785" s="51"/>
    </row>
    <row r="1786" spans="3:6" ht="24.75" customHeight="1">
      <c r="C1786" s="81"/>
      <c r="D1786" s="51"/>
      <c r="E1786" s="51"/>
      <c r="F1786" s="51"/>
    </row>
    <row r="1787" spans="3:6" ht="24.75" customHeight="1">
      <c r="C1787" s="81"/>
      <c r="D1787" s="51"/>
      <c r="E1787" s="51"/>
      <c r="F1787" s="51"/>
    </row>
    <row r="1788" spans="3:6" ht="24.75" customHeight="1">
      <c r="C1788" s="81"/>
      <c r="D1788" s="51"/>
      <c r="E1788" s="51"/>
      <c r="F1788" s="51"/>
    </row>
    <row r="1789" spans="3:6" ht="24.75" customHeight="1">
      <c r="C1789" s="81"/>
      <c r="D1789" s="51"/>
      <c r="E1789" s="51"/>
      <c r="F1789" s="51"/>
    </row>
    <row r="1790" spans="3:6" ht="24.75" customHeight="1">
      <c r="C1790" s="81"/>
      <c r="D1790" s="51"/>
      <c r="E1790" s="51"/>
      <c r="F1790" s="51"/>
    </row>
    <row r="1791" spans="3:6" ht="24.75" customHeight="1">
      <c r="C1791" s="81"/>
      <c r="D1791" s="51"/>
      <c r="E1791" s="51"/>
      <c r="F1791" s="51"/>
    </row>
    <row r="1792" spans="3:6" ht="24.75" customHeight="1">
      <c r="C1792" s="81"/>
      <c r="D1792" s="51"/>
      <c r="E1792" s="51"/>
      <c r="F1792" s="51"/>
    </row>
    <row r="1793" spans="3:6" ht="24.75" customHeight="1">
      <c r="C1793" s="81"/>
      <c r="D1793" s="51"/>
      <c r="E1793" s="51"/>
      <c r="F1793" s="51"/>
    </row>
    <row r="1794" spans="3:6" ht="24.75" customHeight="1">
      <c r="C1794" s="81"/>
      <c r="D1794" s="51"/>
      <c r="E1794" s="51"/>
      <c r="F1794" s="51"/>
    </row>
    <row r="1795" spans="3:6" ht="24.75" customHeight="1">
      <c r="C1795" s="81"/>
      <c r="D1795" s="51"/>
      <c r="E1795" s="51"/>
      <c r="F1795" s="51"/>
    </row>
    <row r="1796" spans="3:6" ht="24.75" customHeight="1">
      <c r="C1796" s="81"/>
      <c r="D1796" s="51"/>
      <c r="E1796" s="51"/>
      <c r="F1796" s="51"/>
    </row>
    <row r="1797" spans="3:6" ht="24.75" customHeight="1">
      <c r="C1797" s="81"/>
      <c r="D1797" s="51"/>
      <c r="E1797" s="51"/>
      <c r="F1797" s="51"/>
    </row>
    <row r="1798" spans="3:6" ht="24.75" customHeight="1">
      <c r="C1798" s="81"/>
      <c r="D1798" s="51"/>
      <c r="E1798" s="51"/>
      <c r="F1798" s="51"/>
    </row>
    <row r="1799" spans="3:6" ht="24.75" customHeight="1">
      <c r="C1799" s="81"/>
      <c r="D1799" s="51"/>
      <c r="E1799" s="51"/>
      <c r="F1799" s="51"/>
    </row>
    <row r="1800" spans="3:6" ht="24.75" customHeight="1">
      <c r="C1800" s="81"/>
      <c r="D1800" s="51"/>
      <c r="E1800" s="51"/>
      <c r="F1800" s="51"/>
    </row>
    <row r="1801" spans="3:6" ht="24.75" customHeight="1">
      <c r="C1801" s="81"/>
      <c r="D1801" s="51"/>
      <c r="E1801" s="51"/>
      <c r="F1801" s="51"/>
    </row>
    <row r="1802" spans="3:6" ht="24.75" customHeight="1">
      <c r="C1802" s="81"/>
      <c r="D1802" s="51"/>
      <c r="E1802" s="51"/>
      <c r="F1802" s="51"/>
    </row>
    <row r="1803" spans="3:6" ht="24.75" customHeight="1">
      <c r="C1803" s="81"/>
      <c r="D1803" s="51"/>
      <c r="E1803" s="51"/>
      <c r="F1803" s="51"/>
    </row>
    <row r="1804" spans="3:6" ht="24.75" customHeight="1">
      <c r="C1804" s="81"/>
      <c r="D1804" s="51"/>
      <c r="E1804" s="51"/>
      <c r="F1804" s="51"/>
    </row>
    <row r="1805" spans="3:6" ht="24.75" customHeight="1">
      <c r="C1805" s="81"/>
      <c r="D1805" s="51"/>
      <c r="E1805" s="51"/>
      <c r="F1805" s="51"/>
    </row>
    <row r="1806" spans="3:6" ht="24.75" customHeight="1">
      <c r="C1806" s="81"/>
      <c r="D1806" s="51"/>
      <c r="E1806" s="51"/>
      <c r="F1806" s="51"/>
    </row>
    <row r="1807" spans="3:6" ht="24.75" customHeight="1">
      <c r="C1807" s="81"/>
      <c r="D1807" s="51"/>
      <c r="E1807" s="51"/>
      <c r="F1807" s="51"/>
    </row>
    <row r="1808" spans="3:6" ht="24.75" customHeight="1">
      <c r="C1808" s="81"/>
      <c r="D1808" s="51"/>
      <c r="E1808" s="51"/>
      <c r="F1808" s="51"/>
    </row>
    <row r="1809" spans="3:6" ht="24.75" customHeight="1">
      <c r="C1809" s="81"/>
      <c r="D1809" s="51"/>
      <c r="E1809" s="51"/>
      <c r="F1809" s="51"/>
    </row>
    <row r="1810" spans="3:6" ht="24.75" customHeight="1">
      <c r="C1810" s="81"/>
      <c r="D1810" s="51"/>
      <c r="E1810" s="51"/>
      <c r="F1810" s="51"/>
    </row>
    <row r="1811" spans="3:6" ht="24.75" customHeight="1">
      <c r="C1811" s="81"/>
      <c r="D1811" s="51"/>
      <c r="E1811" s="51"/>
      <c r="F1811" s="51"/>
    </row>
    <row r="1812" spans="3:6" ht="24.75" customHeight="1">
      <c r="C1812" s="81"/>
      <c r="D1812" s="51"/>
      <c r="E1812" s="51"/>
      <c r="F1812" s="51"/>
    </row>
    <row r="1813" spans="3:6" ht="24.75" customHeight="1">
      <c r="C1813" s="81"/>
      <c r="D1813" s="51"/>
      <c r="E1813" s="51"/>
      <c r="F1813" s="51"/>
    </row>
    <row r="1814" spans="3:6" ht="24.75" customHeight="1">
      <c r="C1814" s="81"/>
      <c r="D1814" s="51"/>
      <c r="E1814" s="51"/>
      <c r="F1814" s="51"/>
    </row>
    <row r="1815" spans="3:6" ht="24.75" customHeight="1">
      <c r="C1815" s="81"/>
      <c r="D1815" s="51"/>
      <c r="E1815" s="51"/>
      <c r="F1815" s="51"/>
    </row>
    <row r="1816" spans="3:6" ht="24.75" customHeight="1">
      <c r="C1816" s="81"/>
      <c r="D1816" s="51"/>
      <c r="E1816" s="51"/>
      <c r="F1816" s="51"/>
    </row>
    <row r="1817" spans="3:6" ht="24.75" customHeight="1">
      <c r="C1817" s="81"/>
      <c r="D1817" s="51"/>
      <c r="E1817" s="51"/>
      <c r="F1817" s="51"/>
    </row>
    <row r="1818" spans="3:6" ht="24.75" customHeight="1">
      <c r="C1818" s="81"/>
      <c r="D1818" s="51"/>
      <c r="E1818" s="51"/>
      <c r="F1818" s="51"/>
    </row>
    <row r="1819" spans="3:6" ht="24.75" customHeight="1">
      <c r="C1819" s="81"/>
      <c r="D1819" s="51"/>
      <c r="E1819" s="51"/>
      <c r="F1819" s="51"/>
    </row>
    <row r="1820" spans="3:6" ht="24.75" customHeight="1">
      <c r="C1820" s="81"/>
      <c r="D1820" s="51"/>
      <c r="E1820" s="51"/>
      <c r="F1820" s="51"/>
    </row>
    <row r="1821" spans="3:6" ht="24.75" customHeight="1">
      <c r="C1821" s="81"/>
      <c r="D1821" s="51"/>
      <c r="E1821" s="51"/>
      <c r="F1821" s="51"/>
    </row>
    <row r="1822" spans="3:6" ht="24.75" customHeight="1">
      <c r="C1822" s="81"/>
      <c r="D1822" s="51"/>
      <c r="E1822" s="51"/>
      <c r="F1822" s="51"/>
    </row>
    <row r="1823" spans="3:6" ht="24.75" customHeight="1">
      <c r="C1823" s="81"/>
      <c r="D1823" s="51"/>
      <c r="E1823" s="51"/>
      <c r="F1823" s="51"/>
    </row>
    <row r="1824" spans="3:6" ht="24.75" customHeight="1">
      <c r="C1824" s="81"/>
      <c r="D1824" s="51"/>
      <c r="E1824" s="51"/>
      <c r="F1824" s="51"/>
    </row>
    <row r="1825" spans="3:6" ht="24.75" customHeight="1">
      <c r="C1825" s="81"/>
      <c r="D1825" s="51"/>
      <c r="E1825" s="51"/>
      <c r="F1825" s="51"/>
    </row>
    <row r="1826" spans="3:6" ht="24.75" customHeight="1">
      <c r="C1826" s="81"/>
      <c r="D1826" s="51"/>
      <c r="E1826" s="51"/>
      <c r="F1826" s="51"/>
    </row>
    <row r="1827" spans="3:6" ht="24.75" customHeight="1">
      <c r="C1827" s="81"/>
      <c r="D1827" s="51"/>
      <c r="E1827" s="51"/>
      <c r="F1827" s="51"/>
    </row>
    <row r="1828" spans="3:6" ht="24.75" customHeight="1">
      <c r="C1828" s="81"/>
      <c r="D1828" s="51"/>
      <c r="E1828" s="51"/>
      <c r="F1828" s="51"/>
    </row>
    <row r="1829" spans="3:6" ht="24.75" customHeight="1">
      <c r="C1829" s="81"/>
      <c r="D1829" s="51"/>
      <c r="E1829" s="51"/>
      <c r="F1829" s="51"/>
    </row>
    <row r="1830" spans="3:6" ht="24.75" customHeight="1">
      <c r="C1830" s="81"/>
      <c r="D1830" s="51"/>
      <c r="E1830" s="51"/>
      <c r="F1830" s="51"/>
    </row>
    <row r="1831" spans="3:6" ht="24.75" customHeight="1">
      <c r="C1831" s="81"/>
      <c r="D1831" s="51"/>
      <c r="E1831" s="51"/>
      <c r="F1831" s="51"/>
    </row>
    <row r="1832" spans="3:6" ht="24.75" customHeight="1">
      <c r="C1832" s="81"/>
      <c r="D1832" s="51"/>
      <c r="E1832" s="51"/>
      <c r="F1832" s="51"/>
    </row>
    <row r="1833" spans="3:6" ht="24.75" customHeight="1">
      <c r="C1833" s="81"/>
      <c r="D1833" s="51"/>
      <c r="E1833" s="51"/>
      <c r="F1833" s="51"/>
    </row>
    <row r="1834" spans="3:6" ht="24.75" customHeight="1">
      <c r="C1834" s="81"/>
      <c r="D1834" s="51"/>
      <c r="E1834" s="51"/>
      <c r="F1834" s="51"/>
    </row>
    <row r="1835" spans="3:6" ht="24.75" customHeight="1">
      <c r="C1835" s="81"/>
      <c r="D1835" s="51"/>
      <c r="E1835" s="51"/>
      <c r="F1835" s="51"/>
    </row>
    <row r="1836" spans="3:6" ht="24.75" customHeight="1">
      <c r="C1836" s="81"/>
      <c r="D1836" s="51"/>
      <c r="E1836" s="51"/>
      <c r="F1836" s="51"/>
    </row>
    <row r="1837" spans="3:6" ht="24.75" customHeight="1">
      <c r="C1837" s="81"/>
      <c r="D1837" s="51"/>
      <c r="E1837" s="51"/>
      <c r="F1837" s="51"/>
    </row>
    <row r="1838" spans="3:6" ht="24.75" customHeight="1">
      <c r="C1838" s="81"/>
      <c r="D1838" s="51"/>
      <c r="E1838" s="51"/>
      <c r="F1838" s="51"/>
    </row>
    <row r="1839" spans="3:6" ht="24.75" customHeight="1">
      <c r="C1839" s="81"/>
      <c r="D1839" s="51"/>
      <c r="E1839" s="51"/>
      <c r="F1839" s="51"/>
    </row>
    <row r="1840" spans="3:6" ht="24.75" customHeight="1">
      <c r="C1840" s="81"/>
      <c r="D1840" s="51"/>
      <c r="E1840" s="51"/>
      <c r="F1840" s="51"/>
    </row>
    <row r="1841" spans="3:6" ht="24.75" customHeight="1">
      <c r="C1841" s="81"/>
      <c r="D1841" s="51"/>
      <c r="E1841" s="51"/>
      <c r="F1841" s="51"/>
    </row>
    <row r="1842" spans="3:6" ht="24.75" customHeight="1">
      <c r="C1842" s="81"/>
      <c r="D1842" s="51"/>
      <c r="E1842" s="51"/>
      <c r="F1842" s="51"/>
    </row>
    <row r="1843" spans="3:6" ht="24.75" customHeight="1">
      <c r="C1843" s="81"/>
      <c r="D1843" s="51"/>
      <c r="E1843" s="51"/>
      <c r="F1843" s="51"/>
    </row>
    <row r="1844" spans="3:6" ht="24.75" customHeight="1">
      <c r="C1844" s="81"/>
      <c r="D1844" s="51"/>
      <c r="E1844" s="51"/>
      <c r="F1844" s="51"/>
    </row>
    <row r="1845" spans="3:6" ht="24.75" customHeight="1">
      <c r="C1845" s="81"/>
      <c r="D1845" s="51"/>
      <c r="E1845" s="51"/>
      <c r="F1845" s="51"/>
    </row>
    <row r="1846" spans="3:6" ht="24.75" customHeight="1">
      <c r="C1846" s="81"/>
      <c r="D1846" s="51"/>
      <c r="E1846" s="51"/>
      <c r="F1846" s="51"/>
    </row>
    <row r="1847" spans="3:6" ht="24.75" customHeight="1">
      <c r="C1847" s="81"/>
      <c r="D1847" s="51"/>
      <c r="E1847" s="51"/>
      <c r="F1847" s="51"/>
    </row>
    <row r="1848" spans="3:6" ht="24.75" customHeight="1">
      <c r="C1848" s="81"/>
      <c r="D1848" s="51"/>
      <c r="E1848" s="51"/>
      <c r="F1848" s="51"/>
    </row>
    <row r="1849" spans="3:6" ht="24.75" customHeight="1">
      <c r="C1849" s="81"/>
      <c r="D1849" s="51"/>
      <c r="E1849" s="51"/>
      <c r="F1849" s="51"/>
    </row>
    <row r="1850" spans="3:6" ht="24.75" customHeight="1">
      <c r="C1850" s="81"/>
      <c r="D1850" s="51"/>
      <c r="E1850" s="51"/>
      <c r="F1850" s="51"/>
    </row>
    <row r="1851" spans="3:6" ht="24.75" customHeight="1">
      <c r="C1851" s="81"/>
      <c r="D1851" s="51"/>
      <c r="E1851" s="51"/>
      <c r="F1851" s="51"/>
    </row>
    <row r="1852" spans="3:6" ht="24.75" customHeight="1">
      <c r="C1852" s="81"/>
      <c r="D1852" s="51"/>
      <c r="E1852" s="51"/>
      <c r="F1852" s="51"/>
    </row>
    <row r="1853" spans="3:6" ht="24.75" customHeight="1">
      <c r="C1853" s="81"/>
      <c r="D1853" s="51"/>
      <c r="E1853" s="51"/>
      <c r="F1853" s="51"/>
    </row>
    <row r="1854" spans="3:6" ht="24.75" customHeight="1">
      <c r="C1854" s="81"/>
      <c r="D1854" s="51"/>
      <c r="E1854" s="51"/>
      <c r="F1854" s="51"/>
    </row>
    <row r="1855" spans="3:6" ht="24.75" customHeight="1">
      <c r="C1855" s="81"/>
      <c r="D1855" s="51"/>
      <c r="E1855" s="51"/>
      <c r="F1855" s="51"/>
    </row>
    <row r="1856" spans="3:6" ht="24.75" customHeight="1">
      <c r="C1856" s="81"/>
      <c r="D1856" s="51"/>
      <c r="E1856" s="51"/>
      <c r="F1856" s="51"/>
    </row>
    <row r="1857" spans="3:6" ht="24.75" customHeight="1">
      <c r="C1857" s="81"/>
      <c r="D1857" s="51"/>
      <c r="E1857" s="51"/>
      <c r="F1857" s="51"/>
    </row>
    <row r="1858" spans="3:6" ht="24.75" customHeight="1">
      <c r="C1858" s="81"/>
      <c r="D1858" s="51"/>
      <c r="E1858" s="51"/>
      <c r="F1858" s="51"/>
    </row>
    <row r="1859" spans="3:6" ht="24.75" customHeight="1">
      <c r="C1859" s="81"/>
      <c r="D1859" s="51"/>
      <c r="E1859" s="51"/>
      <c r="F1859" s="51"/>
    </row>
    <row r="1860" spans="3:6" ht="24.75" customHeight="1">
      <c r="C1860" s="81"/>
      <c r="D1860" s="51"/>
      <c r="E1860" s="51"/>
      <c r="F1860" s="51"/>
    </row>
    <row r="1861" spans="3:6" ht="24.75" customHeight="1">
      <c r="C1861" s="81"/>
      <c r="D1861" s="51"/>
      <c r="E1861" s="51"/>
      <c r="F1861" s="51"/>
    </row>
    <row r="1862" spans="3:6" ht="24.75" customHeight="1">
      <c r="C1862" s="81"/>
      <c r="D1862" s="51"/>
      <c r="E1862" s="51"/>
      <c r="F1862" s="51"/>
    </row>
    <row r="1863" spans="3:6" ht="24.75" customHeight="1">
      <c r="C1863" s="81"/>
      <c r="D1863" s="51"/>
      <c r="E1863" s="51"/>
      <c r="F1863" s="51"/>
    </row>
    <row r="1864" spans="3:6" ht="24.75" customHeight="1">
      <c r="C1864" s="81"/>
      <c r="D1864" s="51"/>
      <c r="E1864" s="51"/>
      <c r="F1864" s="51"/>
    </row>
    <row r="1865" spans="3:6" ht="24.75" customHeight="1">
      <c r="C1865" s="81"/>
      <c r="D1865" s="51"/>
      <c r="E1865" s="51"/>
      <c r="F1865" s="51"/>
    </row>
    <row r="1866" spans="3:6" ht="24.75" customHeight="1">
      <c r="C1866" s="81"/>
      <c r="D1866" s="51"/>
      <c r="E1866" s="51"/>
      <c r="F1866" s="51"/>
    </row>
    <row r="1867" spans="3:6" ht="24.75" customHeight="1">
      <c r="C1867" s="81"/>
      <c r="D1867" s="51"/>
      <c r="E1867" s="51"/>
      <c r="F1867" s="51"/>
    </row>
    <row r="1868" spans="3:6" ht="24.75" customHeight="1">
      <c r="C1868" s="81"/>
      <c r="D1868" s="51"/>
      <c r="E1868" s="51"/>
      <c r="F1868" s="51"/>
    </row>
    <row r="1869" spans="3:6" ht="24.75" customHeight="1">
      <c r="C1869" s="81"/>
      <c r="D1869" s="51"/>
      <c r="E1869" s="51"/>
      <c r="F1869" s="51"/>
    </row>
    <row r="1870" spans="3:6" ht="24.75" customHeight="1">
      <c r="C1870" s="81"/>
      <c r="D1870" s="51"/>
      <c r="E1870" s="51"/>
      <c r="F1870" s="51"/>
    </row>
    <row r="1871" spans="3:6" ht="24.75" customHeight="1">
      <c r="C1871" s="81"/>
      <c r="D1871" s="51"/>
      <c r="E1871" s="51"/>
      <c r="F1871" s="51"/>
    </row>
    <row r="1872" spans="3:6" ht="24.75" customHeight="1">
      <c r="C1872" s="81"/>
      <c r="D1872" s="51"/>
      <c r="E1872" s="51"/>
      <c r="F1872" s="51"/>
    </row>
    <row r="1873" spans="3:6" ht="24.75" customHeight="1">
      <c r="C1873" s="81"/>
      <c r="D1873" s="51"/>
      <c r="E1873" s="51"/>
      <c r="F1873" s="51"/>
    </row>
    <row r="1874" spans="3:6" ht="24.75" customHeight="1">
      <c r="C1874" s="81"/>
      <c r="D1874" s="51"/>
      <c r="E1874" s="51"/>
      <c r="F1874" s="51"/>
    </row>
    <row r="1875" spans="3:6" ht="24.75" customHeight="1">
      <c r="C1875" s="81"/>
      <c r="D1875" s="51"/>
      <c r="E1875" s="51"/>
      <c r="F1875" s="51"/>
    </row>
    <row r="1876" spans="3:6" ht="24.75" customHeight="1">
      <c r="C1876" s="81"/>
      <c r="D1876" s="51"/>
      <c r="E1876" s="51"/>
      <c r="F1876" s="51"/>
    </row>
    <row r="1877" spans="3:6" ht="24.75" customHeight="1">
      <c r="C1877" s="81"/>
      <c r="D1877" s="51"/>
      <c r="E1877" s="51"/>
      <c r="F1877" s="51"/>
    </row>
    <row r="1878" spans="3:6" ht="24.75" customHeight="1">
      <c r="C1878" s="81"/>
      <c r="D1878" s="51"/>
      <c r="E1878" s="51"/>
      <c r="F1878" s="51"/>
    </row>
    <row r="1879" spans="3:6" ht="24.75" customHeight="1">
      <c r="C1879" s="81"/>
      <c r="D1879" s="51"/>
      <c r="E1879" s="51"/>
      <c r="F1879" s="51"/>
    </row>
    <row r="1880" spans="3:6" ht="24.75" customHeight="1">
      <c r="C1880" s="81"/>
      <c r="D1880" s="51"/>
      <c r="E1880" s="51"/>
      <c r="F1880" s="51"/>
    </row>
    <row r="1881" spans="3:6" ht="24.75" customHeight="1">
      <c r="C1881" s="81"/>
      <c r="D1881" s="51"/>
      <c r="E1881" s="51"/>
      <c r="F1881" s="51"/>
    </row>
    <row r="1882" spans="3:6" ht="24.75" customHeight="1">
      <c r="C1882" s="81"/>
      <c r="D1882" s="51"/>
      <c r="E1882" s="51"/>
      <c r="F1882" s="51"/>
    </row>
    <row r="1883" spans="3:6" ht="24.75" customHeight="1">
      <c r="C1883" s="81"/>
      <c r="D1883" s="51"/>
      <c r="E1883" s="51"/>
      <c r="F1883" s="51"/>
    </row>
    <row r="1884" spans="3:6" ht="24.75" customHeight="1">
      <c r="C1884" s="81"/>
      <c r="D1884" s="51"/>
      <c r="E1884" s="51"/>
      <c r="F1884" s="51"/>
    </row>
    <row r="1885" spans="3:6" ht="24.75" customHeight="1">
      <c r="C1885" s="81"/>
      <c r="D1885" s="51"/>
      <c r="E1885" s="51"/>
      <c r="F1885" s="51"/>
    </row>
    <row r="1886" spans="3:6" ht="24.75" customHeight="1">
      <c r="C1886" s="81"/>
      <c r="D1886" s="51"/>
      <c r="E1886" s="51"/>
      <c r="F1886" s="51"/>
    </row>
    <row r="1887" spans="3:6" ht="24.75" customHeight="1">
      <c r="C1887" s="81"/>
      <c r="D1887" s="51"/>
      <c r="E1887" s="51"/>
      <c r="F1887" s="51"/>
    </row>
    <row r="1888" spans="3:6" ht="24.75" customHeight="1">
      <c r="C1888" s="81"/>
      <c r="D1888" s="51"/>
      <c r="E1888" s="51"/>
      <c r="F1888" s="51"/>
    </row>
    <row r="1889" spans="3:6" ht="24.75" customHeight="1">
      <c r="C1889" s="81"/>
      <c r="D1889" s="51"/>
      <c r="E1889" s="51"/>
      <c r="F1889" s="51"/>
    </row>
    <row r="1890" spans="3:6" ht="24.75" customHeight="1">
      <c r="C1890" s="81"/>
      <c r="D1890" s="51"/>
      <c r="E1890" s="51"/>
      <c r="F1890" s="51"/>
    </row>
    <row r="1891" spans="3:6" ht="24.75" customHeight="1">
      <c r="C1891" s="81"/>
      <c r="D1891" s="51"/>
      <c r="E1891" s="51"/>
      <c r="F1891" s="51"/>
    </row>
    <row r="1892" spans="3:6" ht="24.75" customHeight="1">
      <c r="C1892" s="81"/>
      <c r="D1892" s="51"/>
      <c r="E1892" s="51"/>
      <c r="F1892" s="51"/>
    </row>
    <row r="1893" spans="3:6" ht="24.75" customHeight="1">
      <c r="C1893" s="81"/>
      <c r="D1893" s="51"/>
      <c r="E1893" s="51"/>
      <c r="F1893" s="51"/>
    </row>
    <row r="1894" spans="3:6" ht="24.75" customHeight="1">
      <c r="C1894" s="81"/>
      <c r="D1894" s="51"/>
      <c r="E1894" s="51"/>
      <c r="F1894" s="51"/>
    </row>
    <row r="1895" spans="3:6" ht="24.75" customHeight="1">
      <c r="C1895" s="81"/>
      <c r="D1895" s="51"/>
      <c r="E1895" s="51"/>
      <c r="F1895" s="51"/>
    </row>
    <row r="1896" spans="3:6" ht="24.75" customHeight="1">
      <c r="C1896" s="81"/>
      <c r="D1896" s="51"/>
      <c r="E1896" s="51"/>
      <c r="F1896" s="51"/>
    </row>
    <row r="1897" spans="3:6" ht="24.75" customHeight="1">
      <c r="C1897" s="81"/>
      <c r="D1897" s="51"/>
      <c r="E1897" s="51"/>
      <c r="F1897" s="51"/>
    </row>
    <row r="1898" spans="3:6" ht="24.75" customHeight="1">
      <c r="C1898" s="81"/>
      <c r="D1898" s="51"/>
      <c r="E1898" s="51"/>
      <c r="F1898" s="51"/>
    </row>
    <row r="1899" spans="3:6" ht="24.75" customHeight="1">
      <c r="C1899" s="81"/>
      <c r="D1899" s="51"/>
      <c r="E1899" s="51"/>
      <c r="F1899" s="51"/>
    </row>
    <row r="1900" spans="3:6" ht="24.75" customHeight="1">
      <c r="C1900" s="81"/>
      <c r="D1900" s="51"/>
      <c r="E1900" s="51"/>
      <c r="F1900" s="51"/>
    </row>
    <row r="1901" spans="3:6" ht="24.75" customHeight="1">
      <c r="C1901" s="81"/>
      <c r="D1901" s="51"/>
      <c r="E1901" s="51"/>
      <c r="F1901" s="51"/>
    </row>
    <row r="1902" spans="3:6" ht="24.75" customHeight="1">
      <c r="C1902" s="81"/>
      <c r="D1902" s="51"/>
      <c r="E1902" s="51"/>
      <c r="F1902" s="51"/>
    </row>
    <row r="1903" spans="3:6" ht="24.75" customHeight="1">
      <c r="C1903" s="81"/>
      <c r="D1903" s="51"/>
      <c r="E1903" s="51"/>
      <c r="F1903" s="51"/>
    </row>
    <row r="1904" spans="3:6" ht="24.75" customHeight="1">
      <c r="C1904" s="81"/>
      <c r="D1904" s="51"/>
      <c r="E1904" s="51"/>
      <c r="F1904" s="51"/>
    </row>
    <row r="1905" spans="3:6" ht="24.75" customHeight="1">
      <c r="C1905" s="81"/>
      <c r="D1905" s="51"/>
      <c r="E1905" s="51"/>
      <c r="F1905" s="51"/>
    </row>
    <row r="1906" spans="3:6" ht="24.75" customHeight="1">
      <c r="C1906" s="81"/>
      <c r="D1906" s="51"/>
      <c r="E1906" s="51"/>
      <c r="F1906" s="51"/>
    </row>
  </sheetData>
  <sheetProtection/>
  <mergeCells count="177">
    <mergeCell ref="C90:I90"/>
    <mergeCell ref="D92:G92"/>
    <mergeCell ref="F121:H121"/>
    <mergeCell ref="F114:G114"/>
    <mergeCell ref="B99:G99"/>
    <mergeCell ref="E103:G103"/>
    <mergeCell ref="F111:G111"/>
    <mergeCell ref="F107:G107"/>
    <mergeCell ref="F104:G104"/>
    <mergeCell ref="F108:G108"/>
    <mergeCell ref="D135:G135"/>
    <mergeCell ref="C152:G152"/>
    <mergeCell ref="C129:G129"/>
    <mergeCell ref="C124:G124"/>
    <mergeCell ref="C125:G125"/>
    <mergeCell ref="D132:G132"/>
    <mergeCell ref="D139:G139"/>
    <mergeCell ref="D133:G133"/>
    <mergeCell ref="D134:G134"/>
    <mergeCell ref="C131:H131"/>
    <mergeCell ref="F110:H110"/>
    <mergeCell ref="F105:H105"/>
    <mergeCell ref="C126:G126"/>
    <mergeCell ref="F120:I120"/>
    <mergeCell ref="F113:G113"/>
    <mergeCell ref="F109:I109"/>
    <mergeCell ref="F118:G118"/>
    <mergeCell ref="C123:G123"/>
    <mergeCell ref="I202:L202"/>
    <mergeCell ref="I216:L216"/>
    <mergeCell ref="I184:L184"/>
    <mergeCell ref="B174:G174"/>
    <mergeCell ref="E170:K170"/>
    <mergeCell ref="I180:L180"/>
    <mergeCell ref="C173:I173"/>
    <mergeCell ref="E167:K167"/>
    <mergeCell ref="D95:G95"/>
    <mergeCell ref="I225:M225"/>
    <mergeCell ref="I207:M207"/>
    <mergeCell ref="I185:L185"/>
    <mergeCell ref="I210:L210"/>
    <mergeCell ref="C176:G176"/>
    <mergeCell ref="C100:G100"/>
    <mergeCell ref="D101:G101"/>
    <mergeCell ref="F115:G115"/>
    <mergeCell ref="I220:L220"/>
    <mergeCell ref="I215:M215"/>
    <mergeCell ref="C177:G177"/>
    <mergeCell ref="C178:G178"/>
    <mergeCell ref="I208:L208"/>
    <mergeCell ref="F116:G116"/>
    <mergeCell ref="F117:G117"/>
    <mergeCell ref="E163:G163"/>
    <mergeCell ref="E166:G166"/>
    <mergeCell ref="B146:G146"/>
    <mergeCell ref="I226:L226"/>
    <mergeCell ref="D137:G137"/>
    <mergeCell ref="D138:G138"/>
    <mergeCell ref="E160:G160"/>
    <mergeCell ref="C148:H148"/>
    <mergeCell ref="H22:M22"/>
    <mergeCell ref="E48:G48"/>
    <mergeCell ref="C39:M39"/>
    <mergeCell ref="B38:G38"/>
    <mergeCell ref="B25:G25"/>
    <mergeCell ref="H1:M1"/>
    <mergeCell ref="H2:M2"/>
    <mergeCell ref="H9:M9"/>
    <mergeCell ref="A11:M11"/>
    <mergeCell ref="A12:M12"/>
    <mergeCell ref="H18:M18"/>
    <mergeCell ref="H14:J14"/>
    <mergeCell ref="B16:M16"/>
    <mergeCell ref="B17:G17"/>
    <mergeCell ref="B18:G18"/>
    <mergeCell ref="A28:A31"/>
    <mergeCell ref="B28:M28"/>
    <mergeCell ref="H29:M29"/>
    <mergeCell ref="H30:J30"/>
    <mergeCell ref="K30:M30"/>
    <mergeCell ref="B24:G24"/>
    <mergeCell ref="B29:G31"/>
    <mergeCell ref="B19:G19"/>
    <mergeCell ref="B20:G20"/>
    <mergeCell ref="B21:G21"/>
    <mergeCell ref="B22:G22"/>
    <mergeCell ref="B23:G23"/>
    <mergeCell ref="E51:G51"/>
    <mergeCell ref="B32:G32"/>
    <mergeCell ref="B26:G26"/>
    <mergeCell ref="B33:G33"/>
    <mergeCell ref="C41:G41"/>
    <mergeCell ref="C44:G44"/>
    <mergeCell ref="C40:G40"/>
    <mergeCell ref="C46:H46"/>
    <mergeCell ref="D52:G52"/>
    <mergeCell ref="C37:G37"/>
    <mergeCell ref="D35:G35"/>
    <mergeCell ref="C45:G45"/>
    <mergeCell ref="C34:G34"/>
    <mergeCell ref="C43:G43"/>
    <mergeCell ref="C47:M47"/>
    <mergeCell ref="E50:G50"/>
    <mergeCell ref="C42:G42"/>
    <mergeCell ref="C85:G85"/>
    <mergeCell ref="E57:G57"/>
    <mergeCell ref="E60:G60"/>
    <mergeCell ref="E61:G61"/>
    <mergeCell ref="E62:G62"/>
    <mergeCell ref="E59:G59"/>
    <mergeCell ref="E53:G53"/>
    <mergeCell ref="D78:G78"/>
    <mergeCell ref="E54:G54"/>
    <mergeCell ref="D69:G69"/>
    <mergeCell ref="E55:G55"/>
    <mergeCell ref="E58:G58"/>
    <mergeCell ref="C66:G66"/>
    <mergeCell ref="D70:G70"/>
    <mergeCell ref="D75:G75"/>
    <mergeCell ref="D82:G82"/>
    <mergeCell ref="D96:G96"/>
    <mergeCell ref="D77:G77"/>
    <mergeCell ref="C89:H89"/>
    <mergeCell ref="E63:G63"/>
    <mergeCell ref="C88:G88"/>
    <mergeCell ref="E64:G64"/>
    <mergeCell ref="E65:G65"/>
    <mergeCell ref="D80:G80"/>
    <mergeCell ref="D81:G81"/>
    <mergeCell ref="C145:K145"/>
    <mergeCell ref="E49:G49"/>
    <mergeCell ref="D68:G68"/>
    <mergeCell ref="D79:G79"/>
    <mergeCell ref="C84:G84"/>
    <mergeCell ref="C67:G67"/>
    <mergeCell ref="D73:G73"/>
    <mergeCell ref="C87:G87"/>
    <mergeCell ref="E56:G56"/>
    <mergeCell ref="D141:G141"/>
    <mergeCell ref="C150:G150"/>
    <mergeCell ref="C151:G151"/>
    <mergeCell ref="C153:G153"/>
    <mergeCell ref="E162:G162"/>
    <mergeCell ref="E164:G164"/>
    <mergeCell ref="E165:G165"/>
    <mergeCell ref="E159:G159"/>
    <mergeCell ref="B154:K154"/>
    <mergeCell ref="C168:G168"/>
    <mergeCell ref="E161:G161"/>
    <mergeCell ref="C171:I171"/>
    <mergeCell ref="C172:I172"/>
    <mergeCell ref="D140:G140"/>
    <mergeCell ref="D136:G136"/>
    <mergeCell ref="C143:H143"/>
    <mergeCell ref="E142:K142"/>
    <mergeCell ref="B147:G147"/>
    <mergeCell ref="C144:G144"/>
    <mergeCell ref="D169:G169"/>
    <mergeCell ref="C149:H149"/>
    <mergeCell ref="C157:G157"/>
    <mergeCell ref="D71:G71"/>
    <mergeCell ref="D72:G72"/>
    <mergeCell ref="C155:I155"/>
    <mergeCell ref="C156:I156"/>
    <mergeCell ref="D76:G76"/>
    <mergeCell ref="F119:G119"/>
    <mergeCell ref="D74:G74"/>
    <mergeCell ref="C86:G86"/>
    <mergeCell ref="D83:G83"/>
    <mergeCell ref="D97:G97"/>
    <mergeCell ref="F106:G106"/>
    <mergeCell ref="E122:G122"/>
    <mergeCell ref="F112:G112"/>
    <mergeCell ref="D91:G91"/>
    <mergeCell ref="D93:G93"/>
    <mergeCell ref="E102:G102"/>
    <mergeCell ref="D94:G94"/>
  </mergeCells>
  <printOptions/>
  <pageMargins left="0.2" right="0" top="0.45" bottom="0" header="0" footer="0"/>
  <pageSetup firstPageNumber="1" useFirstPageNumber="1" horizontalDpi="600" verticalDpi="600" orientation="portrait" paperSize="9" scale="67" r:id="rId1"/>
  <headerFooter>
    <oddHeader>&amp;C- &amp;P -</oddHeader>
  </headerFooter>
  <rowBreaks count="2" manualBreakCount="2">
    <brk id="98" max="12" man="1"/>
    <brk id="174" max="12" man="1"/>
  </rowBreaks>
</worksheet>
</file>

<file path=xl/worksheets/sheet2.xml><?xml version="1.0" encoding="utf-8"?>
<worksheet xmlns="http://schemas.openxmlformats.org/spreadsheetml/2006/main" xmlns:r="http://schemas.openxmlformats.org/officeDocument/2006/relationships">
  <dimension ref="A1:R104"/>
  <sheetViews>
    <sheetView showGridLines="0" view="pageBreakPreview" zoomScaleSheetLayoutView="100" zoomScalePageLayoutView="0" workbookViewId="0" topLeftCell="A77">
      <selection activeCell="O88" sqref="O88"/>
    </sheetView>
  </sheetViews>
  <sheetFormatPr defaultColWidth="9.140625" defaultRowHeight="12.75"/>
  <cols>
    <col min="1" max="1" width="6.140625" style="73" customWidth="1"/>
    <col min="2" max="2" width="4.28125" style="73" customWidth="1"/>
    <col min="3" max="3" width="18.140625" style="20" customWidth="1"/>
    <col min="4" max="4" width="2.7109375" style="20" customWidth="1"/>
    <col min="5" max="5" width="17.57421875" style="20" customWidth="1"/>
    <col min="6" max="6" width="12.421875" style="20" customWidth="1"/>
    <col min="7" max="7" width="12.8515625" style="20" customWidth="1"/>
    <col min="8" max="8" width="12.7109375" style="89" customWidth="1"/>
    <col min="9" max="9" width="10.421875" style="70" customWidth="1"/>
    <col min="10" max="10" width="12.28125" style="70" customWidth="1"/>
    <col min="11" max="11" width="26.00390625" style="20" customWidth="1"/>
    <col min="12" max="12" width="9.28125" style="73" bestFit="1" customWidth="1"/>
    <col min="13" max="13" width="16.28125" style="20" customWidth="1"/>
    <col min="14" max="14" width="15.421875" style="20" bestFit="1" customWidth="1"/>
    <col min="15" max="15" width="9.140625" style="20" customWidth="1"/>
    <col min="16" max="16" width="13.28125" style="20" bestFit="1" customWidth="1"/>
    <col min="17" max="16384" width="9.140625" style="20" customWidth="1"/>
  </cols>
  <sheetData>
    <row r="1" spans="1:11" ht="16.5">
      <c r="A1" s="908" t="s">
        <v>64</v>
      </c>
      <c r="B1" s="908"/>
      <c r="C1" s="908"/>
      <c r="D1" s="908"/>
      <c r="E1" s="908"/>
      <c r="F1" s="908"/>
      <c r="G1" s="908"/>
      <c r="H1" s="908"/>
      <c r="I1" s="908"/>
      <c r="J1" s="908"/>
      <c r="K1" s="908"/>
    </row>
    <row r="2" spans="1:18" s="13" customFormat="1" ht="19.5" customHeight="1">
      <c r="A2" s="909" t="s">
        <v>63</v>
      </c>
      <c r="B2" s="909"/>
      <c r="C2" s="909"/>
      <c r="D2" s="909"/>
      <c r="E2" s="909"/>
      <c r="F2" s="909"/>
      <c r="G2" s="909"/>
      <c r="H2" s="909"/>
      <c r="I2" s="909"/>
      <c r="J2" s="909"/>
      <c r="K2" s="909"/>
      <c r="L2" s="74"/>
      <c r="M2" s="7"/>
      <c r="N2" s="7"/>
      <c r="O2" s="7"/>
      <c r="Q2" s="21" t="s">
        <v>21</v>
      </c>
      <c r="R2" s="20"/>
    </row>
    <row r="3" spans="1:15" s="13" customFormat="1" ht="11.25" customHeight="1">
      <c r="A3" s="113"/>
      <c r="B3" s="113"/>
      <c r="C3" s="112"/>
      <c r="D3" s="112"/>
      <c r="E3" s="112"/>
      <c r="F3" s="112"/>
      <c r="G3" s="112"/>
      <c r="H3" s="114"/>
      <c r="I3" s="115"/>
      <c r="J3" s="115"/>
      <c r="K3" s="112"/>
      <c r="L3" s="68"/>
      <c r="M3" s="19"/>
      <c r="N3" s="19"/>
      <c r="O3" s="12"/>
    </row>
    <row r="4" spans="1:17" s="13" customFormat="1" ht="15.75" customHeight="1">
      <c r="A4" s="116" t="s">
        <v>71</v>
      </c>
      <c r="B4" s="113"/>
      <c r="C4" s="112"/>
      <c r="D4" s="112"/>
      <c r="E4" s="112"/>
      <c r="F4" s="112"/>
      <c r="G4" s="112"/>
      <c r="H4" s="117"/>
      <c r="I4" s="113"/>
      <c r="J4" s="113"/>
      <c r="K4" s="118"/>
      <c r="L4" s="68"/>
      <c r="M4" s="19"/>
      <c r="N4" s="19"/>
      <c r="P4" s="10"/>
      <c r="Q4" s="14"/>
    </row>
    <row r="5" spans="1:17" s="13" customFormat="1" ht="12" customHeight="1">
      <c r="A5" s="116"/>
      <c r="B5" s="113"/>
      <c r="C5" s="112"/>
      <c r="D5" s="112"/>
      <c r="E5" s="112"/>
      <c r="F5" s="112"/>
      <c r="G5" s="112"/>
      <c r="H5" s="117"/>
      <c r="I5" s="113"/>
      <c r="J5" s="113"/>
      <c r="K5" s="118"/>
      <c r="L5" s="68"/>
      <c r="M5" s="19"/>
      <c r="N5" s="19"/>
      <c r="P5" s="10"/>
      <c r="Q5" s="14"/>
    </row>
    <row r="6" spans="1:17" s="13" customFormat="1" ht="18" customHeight="1">
      <c r="A6" s="119" t="s">
        <v>4</v>
      </c>
      <c r="B6" s="120"/>
      <c r="C6" s="121"/>
      <c r="D6" s="121" t="s">
        <v>5</v>
      </c>
      <c r="E6" s="122" t="s">
        <v>469</v>
      </c>
      <c r="F6" s="121"/>
      <c r="G6" s="121"/>
      <c r="H6" s="123"/>
      <c r="I6" s="120"/>
      <c r="J6" s="124"/>
      <c r="K6" s="125"/>
      <c r="L6" s="69"/>
      <c r="M6" s="11"/>
      <c r="N6" s="11"/>
      <c r="P6" s="10"/>
      <c r="Q6" s="14"/>
    </row>
    <row r="7" spans="1:17" s="13" customFormat="1" ht="18" customHeight="1">
      <c r="A7" s="119" t="s">
        <v>72</v>
      </c>
      <c r="B7" s="120"/>
      <c r="C7" s="121"/>
      <c r="D7" s="121" t="s">
        <v>5</v>
      </c>
      <c r="E7" s="422" t="s">
        <v>470</v>
      </c>
      <c r="F7" s="121"/>
      <c r="G7" s="127"/>
      <c r="H7" s="128"/>
      <c r="I7" s="120"/>
      <c r="J7" s="120"/>
      <c r="K7" s="125"/>
      <c r="L7" s="69"/>
      <c r="M7" s="11"/>
      <c r="N7" s="11"/>
      <c r="P7" s="10"/>
      <c r="Q7" s="14"/>
    </row>
    <row r="8" spans="1:17" s="13" customFormat="1" ht="18" customHeight="1">
      <c r="A8" s="119" t="s">
        <v>192</v>
      </c>
      <c r="B8" s="120"/>
      <c r="C8" s="125"/>
      <c r="D8" s="121" t="s">
        <v>5</v>
      </c>
      <c r="E8" s="422" t="s">
        <v>471</v>
      </c>
      <c r="F8" s="121"/>
      <c r="G8" s="127"/>
      <c r="H8" s="128"/>
      <c r="I8" s="120"/>
      <c r="J8" s="120"/>
      <c r="K8" s="125"/>
      <c r="L8" s="69"/>
      <c r="M8" s="11"/>
      <c r="N8" s="11"/>
      <c r="P8" s="10"/>
      <c r="Q8" s="14"/>
    </row>
    <row r="9" spans="1:17" s="13" customFormat="1" ht="18" customHeight="1">
      <c r="A9" s="119" t="s">
        <v>9</v>
      </c>
      <c r="B9" s="120"/>
      <c r="C9" s="125"/>
      <c r="D9" s="121" t="s">
        <v>5</v>
      </c>
      <c r="E9" s="124" t="s">
        <v>472</v>
      </c>
      <c r="F9" s="124"/>
      <c r="G9" s="124"/>
      <c r="H9" s="128"/>
      <c r="I9" s="120"/>
      <c r="J9" s="120"/>
      <c r="K9" s="125"/>
      <c r="L9" s="69"/>
      <c r="M9" s="11"/>
      <c r="N9" s="11"/>
      <c r="P9" s="10"/>
      <c r="Q9" s="14"/>
    </row>
    <row r="10" spans="1:17" s="13" customFormat="1" ht="18" customHeight="1">
      <c r="A10" s="119" t="s">
        <v>6</v>
      </c>
      <c r="B10" s="120"/>
      <c r="C10" s="125"/>
      <c r="D10" s="121" t="s">
        <v>5</v>
      </c>
      <c r="E10" s="124" t="s">
        <v>473</v>
      </c>
      <c r="F10" s="124"/>
      <c r="G10" s="124"/>
      <c r="H10" s="124"/>
      <c r="I10" s="124"/>
      <c r="J10" s="120"/>
      <c r="K10" s="125"/>
      <c r="L10" s="69"/>
      <c r="M10" s="11"/>
      <c r="N10" s="11"/>
      <c r="P10" s="10"/>
      <c r="Q10" s="14"/>
    </row>
    <row r="11" spans="1:15" s="13" customFormat="1" ht="10.5" customHeight="1">
      <c r="A11" s="129"/>
      <c r="B11" s="129"/>
      <c r="C11" s="130"/>
      <c r="D11" s="130"/>
      <c r="E11" s="129"/>
      <c r="F11" s="130"/>
      <c r="G11" s="130"/>
      <c r="H11" s="131"/>
      <c r="I11" s="132"/>
      <c r="J11" s="132"/>
      <c r="K11" s="130"/>
      <c r="L11" s="75"/>
      <c r="M11" s="10"/>
      <c r="N11" s="11"/>
      <c r="O11" s="12"/>
    </row>
    <row r="12" spans="1:15" s="13" customFormat="1" ht="16.5" customHeight="1">
      <c r="A12" s="133" t="s">
        <v>76</v>
      </c>
      <c r="B12" s="134"/>
      <c r="C12" s="135"/>
      <c r="D12" s="135"/>
      <c r="E12" s="133"/>
      <c r="F12" s="135"/>
      <c r="G12" s="135"/>
      <c r="H12" s="131"/>
      <c r="I12" s="132"/>
      <c r="J12" s="132"/>
      <c r="K12" s="135"/>
      <c r="L12" s="76"/>
      <c r="N12" s="15"/>
      <c r="O12" s="16"/>
    </row>
    <row r="13" spans="1:15" s="13" customFormat="1" ht="12.75" customHeight="1">
      <c r="A13" s="133"/>
      <c r="B13" s="133"/>
      <c r="C13" s="135"/>
      <c r="D13" s="135"/>
      <c r="E13" s="133"/>
      <c r="F13" s="135"/>
      <c r="G13" s="135"/>
      <c r="H13" s="131"/>
      <c r="I13" s="132"/>
      <c r="J13" s="132"/>
      <c r="K13" s="135"/>
      <c r="L13" s="76"/>
      <c r="N13" s="15"/>
      <c r="O13" s="16"/>
    </row>
    <row r="14" spans="1:15" s="13" customFormat="1" ht="18" customHeight="1">
      <c r="A14" s="136" t="s">
        <v>4</v>
      </c>
      <c r="B14" s="133"/>
      <c r="C14" s="135"/>
      <c r="D14" s="121" t="s">
        <v>5</v>
      </c>
      <c r="E14" s="137" t="s">
        <v>361</v>
      </c>
      <c r="F14" s="138"/>
      <c r="G14" s="138"/>
      <c r="H14" s="139"/>
      <c r="I14" s="140"/>
      <c r="J14" s="140"/>
      <c r="K14" s="138"/>
      <c r="L14" s="76"/>
      <c r="N14" s="15"/>
      <c r="O14" s="16"/>
    </row>
    <row r="15" spans="1:15" s="13" customFormat="1" ht="18" customHeight="1">
      <c r="A15" s="136" t="s">
        <v>8</v>
      </c>
      <c r="B15" s="133"/>
      <c r="C15" s="135"/>
      <c r="D15" s="121" t="s">
        <v>5</v>
      </c>
      <c r="E15" s="773" t="s">
        <v>375</v>
      </c>
      <c r="F15" s="138"/>
      <c r="G15" s="138"/>
      <c r="H15" s="139"/>
      <c r="I15" s="140"/>
      <c r="J15" s="140"/>
      <c r="K15" s="138"/>
      <c r="L15" s="76"/>
      <c r="N15" s="15"/>
      <c r="O15" s="16"/>
    </row>
    <row r="16" spans="1:15" s="13" customFormat="1" ht="18" customHeight="1">
      <c r="A16" s="136" t="s">
        <v>33</v>
      </c>
      <c r="B16" s="133"/>
      <c r="C16" s="135"/>
      <c r="D16" s="121" t="s">
        <v>5</v>
      </c>
      <c r="E16" s="141" t="s">
        <v>376</v>
      </c>
      <c r="F16" s="138"/>
      <c r="G16" s="138"/>
      <c r="H16" s="139"/>
      <c r="I16" s="140"/>
      <c r="J16" s="140"/>
      <c r="K16" s="138"/>
      <c r="L16" s="76"/>
      <c r="N16" s="15"/>
      <c r="O16" s="16"/>
    </row>
    <row r="17" spans="1:15" s="13" customFormat="1" ht="18" customHeight="1">
      <c r="A17" s="136" t="s">
        <v>10</v>
      </c>
      <c r="B17" s="133"/>
      <c r="C17" s="135"/>
      <c r="D17" s="121" t="s">
        <v>5</v>
      </c>
      <c r="E17" s="124" t="s">
        <v>249</v>
      </c>
      <c r="F17" s="124"/>
      <c r="G17" s="124"/>
      <c r="H17" s="124"/>
      <c r="I17" s="124"/>
      <c r="J17" s="140"/>
      <c r="K17" s="138"/>
      <c r="L17" s="76"/>
      <c r="N17" s="15"/>
      <c r="O17" s="16"/>
    </row>
    <row r="18" spans="1:11" ht="10.5" customHeight="1">
      <c r="A18" s="142"/>
      <c r="B18" s="142"/>
      <c r="C18" s="143"/>
      <c r="D18" s="143"/>
      <c r="E18" s="142"/>
      <c r="F18" s="143"/>
      <c r="G18" s="143"/>
      <c r="H18" s="144"/>
      <c r="I18" s="145"/>
      <c r="J18" s="145"/>
      <c r="K18" s="143"/>
    </row>
    <row r="19" spans="1:16" ht="18" customHeight="1">
      <c r="A19" s="142" t="s">
        <v>216</v>
      </c>
      <c r="B19" s="142"/>
      <c r="C19" s="143"/>
      <c r="D19" s="143"/>
      <c r="E19" s="143"/>
      <c r="F19" s="143"/>
      <c r="G19" s="143"/>
      <c r="H19" s="144"/>
      <c r="I19" s="145"/>
      <c r="J19" s="145"/>
      <c r="K19" s="143"/>
      <c r="L19" s="899"/>
      <c r="M19" s="899"/>
      <c r="N19" s="899"/>
      <c r="O19" s="899"/>
      <c r="P19" s="899"/>
    </row>
    <row r="20" spans="1:11" ht="14.25" customHeight="1">
      <c r="A20" s="142"/>
      <c r="B20" s="142"/>
      <c r="C20" s="143"/>
      <c r="D20" s="143"/>
      <c r="E20" s="143"/>
      <c r="F20" s="143"/>
      <c r="G20" s="143"/>
      <c r="H20" s="144"/>
      <c r="I20" s="145"/>
      <c r="J20" s="145"/>
      <c r="K20" s="143"/>
    </row>
    <row r="21" spans="1:11" ht="48.75" customHeight="1">
      <c r="A21" s="146" t="s">
        <v>22</v>
      </c>
      <c r="B21" s="910" t="s">
        <v>1</v>
      </c>
      <c r="C21" s="911"/>
      <c r="D21" s="911"/>
      <c r="E21" s="912"/>
      <c r="F21" s="147" t="s">
        <v>7</v>
      </c>
      <c r="G21" s="147" t="s">
        <v>66</v>
      </c>
      <c r="H21" s="148" t="s">
        <v>69</v>
      </c>
      <c r="I21" s="149" t="s">
        <v>67</v>
      </c>
      <c r="J21" s="149" t="s">
        <v>186</v>
      </c>
      <c r="K21" s="151" t="s">
        <v>31</v>
      </c>
    </row>
    <row r="22" spans="1:11" s="73" customFormat="1" ht="15">
      <c r="A22" s="152">
        <v>1</v>
      </c>
      <c r="B22" s="913">
        <v>2</v>
      </c>
      <c r="C22" s="914"/>
      <c r="D22" s="914"/>
      <c r="E22" s="915"/>
      <c r="F22" s="150">
        <v>3</v>
      </c>
      <c r="G22" s="150">
        <v>4</v>
      </c>
      <c r="H22" s="158">
        <v>5</v>
      </c>
      <c r="I22" s="150">
        <v>6</v>
      </c>
      <c r="J22" s="150">
        <v>7</v>
      </c>
      <c r="K22" s="150">
        <v>8</v>
      </c>
    </row>
    <row r="23" spans="1:11" ht="15" customHeight="1">
      <c r="A23" s="156"/>
      <c r="B23" s="900" t="s">
        <v>13</v>
      </c>
      <c r="C23" s="901"/>
      <c r="D23" s="901"/>
      <c r="E23" s="902"/>
      <c r="F23" s="157"/>
      <c r="G23" s="157"/>
      <c r="H23" s="158"/>
      <c r="I23" s="150"/>
      <c r="J23" s="150"/>
      <c r="K23" s="157"/>
    </row>
    <row r="24" spans="1:11" ht="15">
      <c r="A24" s="180" t="s">
        <v>11</v>
      </c>
      <c r="B24" s="903" t="s">
        <v>43</v>
      </c>
      <c r="C24" s="904"/>
      <c r="D24" s="159"/>
      <c r="E24" s="160"/>
      <c r="F24" s="160"/>
      <c r="G24" s="160"/>
      <c r="H24" s="161"/>
      <c r="I24" s="162"/>
      <c r="J24" s="162"/>
      <c r="K24" s="157"/>
    </row>
    <row r="25" spans="1:11" ht="15.75" customHeight="1">
      <c r="A25" s="153"/>
      <c r="B25" s="163" t="s">
        <v>55</v>
      </c>
      <c r="C25" s="164" t="s">
        <v>171</v>
      </c>
      <c r="D25" s="159"/>
      <c r="E25" s="160"/>
      <c r="F25" s="160"/>
      <c r="G25" s="160"/>
      <c r="H25" s="161"/>
      <c r="I25" s="162"/>
      <c r="J25" s="162"/>
      <c r="K25" s="157"/>
    </row>
    <row r="26" spans="1:11" ht="15.75" customHeight="1">
      <c r="A26" s="165"/>
      <c r="B26" s="166"/>
      <c r="C26" s="181" t="s">
        <v>172</v>
      </c>
      <c r="D26" s="164"/>
      <c r="E26" s="164"/>
      <c r="F26" s="433"/>
      <c r="G26" s="739"/>
      <c r="H26" s="719"/>
      <c r="I26" s="429"/>
      <c r="J26" s="426"/>
      <c r="K26" s="184"/>
    </row>
    <row r="27" spans="1:11" ht="15.75" customHeight="1">
      <c r="A27" s="153"/>
      <c r="B27" s="168"/>
      <c r="C27" s="916" t="s">
        <v>173</v>
      </c>
      <c r="D27" s="916"/>
      <c r="E27" s="917"/>
      <c r="F27" s="169"/>
      <c r="G27" s="170"/>
      <c r="H27" s="155"/>
      <c r="I27" s="154"/>
      <c r="J27" s="154"/>
      <c r="K27" s="169"/>
    </row>
    <row r="28" spans="1:11" ht="15.75" customHeight="1">
      <c r="A28" s="153"/>
      <c r="B28" s="187"/>
      <c r="C28" s="171" t="s">
        <v>348</v>
      </c>
      <c r="D28" s="172"/>
      <c r="E28" s="172"/>
      <c r="F28" s="172"/>
      <c r="G28" s="648"/>
      <c r="H28" s="173"/>
      <c r="I28" s="189"/>
      <c r="J28" s="704"/>
      <c r="K28" s="724"/>
    </row>
    <row r="29" spans="1:12" s="8" customFormat="1" ht="15.75" customHeight="1">
      <c r="A29" s="165"/>
      <c r="B29" s="166" t="s">
        <v>201</v>
      </c>
      <c r="C29" s="164" t="s">
        <v>117</v>
      </c>
      <c r="D29" s="164"/>
      <c r="E29" s="164"/>
      <c r="F29" s="164"/>
      <c r="G29" s="164"/>
      <c r="H29" s="174"/>
      <c r="I29" s="175"/>
      <c r="J29" s="175"/>
      <c r="K29" s="167"/>
      <c r="L29" s="77"/>
    </row>
    <row r="30" spans="1:11" ht="7.5" customHeight="1">
      <c r="A30" s="153"/>
      <c r="B30" s="168"/>
      <c r="C30" s="176"/>
      <c r="D30" s="176"/>
      <c r="E30" s="176"/>
      <c r="F30" s="176"/>
      <c r="G30" s="176"/>
      <c r="H30" s="177"/>
      <c r="I30" s="178"/>
      <c r="J30" s="178"/>
      <c r="K30" s="179"/>
    </row>
    <row r="31" spans="1:11" ht="18.75" customHeight="1">
      <c r="A31" s="180" t="s">
        <v>41</v>
      </c>
      <c r="B31" s="166" t="s">
        <v>174</v>
      </c>
      <c r="C31" s="181"/>
      <c r="D31" s="181"/>
      <c r="E31" s="181"/>
      <c r="F31" s="181"/>
      <c r="G31" s="181"/>
      <c r="H31" s="182"/>
      <c r="I31" s="183"/>
      <c r="J31" s="183"/>
      <c r="K31" s="184"/>
    </row>
    <row r="32" spans="1:11" ht="31.5" customHeight="1">
      <c r="A32" s="436" t="s">
        <v>176</v>
      </c>
      <c r="B32" s="905" t="s">
        <v>175</v>
      </c>
      <c r="C32" s="906"/>
      <c r="D32" s="906"/>
      <c r="E32" s="906"/>
      <c r="F32" s="906"/>
      <c r="G32" s="906"/>
      <c r="H32" s="906"/>
      <c r="I32" s="906"/>
      <c r="J32" s="906"/>
      <c r="K32" s="907"/>
    </row>
    <row r="33" spans="1:11" ht="90" customHeight="1">
      <c r="A33" s="224"/>
      <c r="B33" s="717">
        <v>1</v>
      </c>
      <c r="C33" s="832" t="s">
        <v>599</v>
      </c>
      <c r="D33" s="832"/>
      <c r="E33" s="833"/>
      <c r="F33" s="433" t="s">
        <v>369</v>
      </c>
      <c r="G33" s="427" t="s">
        <v>370</v>
      </c>
      <c r="H33" s="728" t="s">
        <v>592</v>
      </c>
      <c r="I33" s="429">
        <v>1</v>
      </c>
      <c r="J33" s="426">
        <v>11</v>
      </c>
      <c r="K33" s="434" t="s">
        <v>371</v>
      </c>
    </row>
    <row r="34" spans="1:11" ht="141.75" customHeight="1">
      <c r="A34" s="224"/>
      <c r="B34" s="717">
        <v>2</v>
      </c>
      <c r="C34" s="832" t="s">
        <v>600</v>
      </c>
      <c r="D34" s="832"/>
      <c r="E34" s="833"/>
      <c r="F34" s="433" t="s">
        <v>372</v>
      </c>
      <c r="G34" s="427" t="s">
        <v>377</v>
      </c>
      <c r="H34" s="728" t="s">
        <v>594</v>
      </c>
      <c r="I34" s="429">
        <v>1</v>
      </c>
      <c r="J34" s="429">
        <v>5.5</v>
      </c>
      <c r="K34" s="434" t="s">
        <v>373</v>
      </c>
    </row>
    <row r="35" spans="1:11" ht="90" customHeight="1">
      <c r="A35" s="224"/>
      <c r="B35" s="717">
        <v>3</v>
      </c>
      <c r="C35" s="832" t="s">
        <v>601</v>
      </c>
      <c r="D35" s="832"/>
      <c r="E35" s="833"/>
      <c r="F35" s="433" t="s">
        <v>372</v>
      </c>
      <c r="G35" s="427" t="s">
        <v>377</v>
      </c>
      <c r="H35" s="728" t="s">
        <v>596</v>
      </c>
      <c r="I35" s="429">
        <v>1</v>
      </c>
      <c r="J35" s="429">
        <v>3</v>
      </c>
      <c r="K35" s="434" t="s">
        <v>373</v>
      </c>
    </row>
    <row r="36" spans="1:11" ht="97.5" customHeight="1">
      <c r="A36" s="224"/>
      <c r="B36" s="717">
        <v>4</v>
      </c>
      <c r="C36" s="832" t="s">
        <v>603</v>
      </c>
      <c r="D36" s="832"/>
      <c r="E36" s="833"/>
      <c r="F36" s="433" t="s">
        <v>443</v>
      </c>
      <c r="G36" s="427" t="s">
        <v>374</v>
      </c>
      <c r="H36" s="728" t="s">
        <v>597</v>
      </c>
      <c r="I36" s="429">
        <v>1</v>
      </c>
      <c r="J36" s="429">
        <v>5</v>
      </c>
      <c r="K36" s="434" t="s">
        <v>442</v>
      </c>
    </row>
    <row r="37" spans="1:11" ht="178.5" customHeight="1">
      <c r="A37" s="224"/>
      <c r="B37" s="717">
        <v>5</v>
      </c>
      <c r="C37" s="832" t="s">
        <v>602</v>
      </c>
      <c r="D37" s="832"/>
      <c r="E37" s="833"/>
      <c r="F37" s="433" t="s">
        <v>379</v>
      </c>
      <c r="G37" s="427" t="s">
        <v>374</v>
      </c>
      <c r="H37" s="728" t="s">
        <v>593</v>
      </c>
      <c r="I37" s="429">
        <v>1</v>
      </c>
      <c r="J37" s="429">
        <v>10</v>
      </c>
      <c r="K37" s="434" t="s">
        <v>378</v>
      </c>
    </row>
    <row r="38" spans="1:11" ht="84.75" customHeight="1">
      <c r="A38" s="699"/>
      <c r="B38" s="717">
        <v>6</v>
      </c>
      <c r="C38" s="832" t="s">
        <v>598</v>
      </c>
      <c r="D38" s="832"/>
      <c r="E38" s="833"/>
      <c r="F38" s="433" t="s">
        <v>379</v>
      </c>
      <c r="G38" s="427" t="s">
        <v>374</v>
      </c>
      <c r="H38" s="728" t="s">
        <v>595</v>
      </c>
      <c r="I38" s="429">
        <v>1</v>
      </c>
      <c r="J38" s="429">
        <v>3</v>
      </c>
      <c r="K38" s="434" t="s">
        <v>378</v>
      </c>
    </row>
    <row r="39" spans="1:11" ht="0.75" customHeight="1">
      <c r="A39" s="699"/>
      <c r="B39" s="717"/>
      <c r="C39" s="832"/>
      <c r="D39" s="832"/>
      <c r="E39" s="833"/>
      <c r="F39" s="433"/>
      <c r="G39" s="427"/>
      <c r="H39" s="728"/>
      <c r="I39" s="429"/>
      <c r="J39" s="429"/>
      <c r="K39" s="434"/>
    </row>
    <row r="40" spans="1:11" ht="17.25" customHeight="1">
      <c r="A40" s="153"/>
      <c r="B40" s="187"/>
      <c r="C40" s="171" t="s">
        <v>187</v>
      </c>
      <c r="D40" s="172"/>
      <c r="E40" s="172"/>
      <c r="F40" s="172"/>
      <c r="G40" s="648"/>
      <c r="H40" s="173"/>
      <c r="I40" s="189"/>
      <c r="J40" s="704">
        <f>SUM(J33:J38)</f>
        <v>37.5</v>
      </c>
      <c r="K40" s="724"/>
    </row>
    <row r="41" spans="1:11" ht="20.25" customHeight="1">
      <c r="A41" s="153" t="s">
        <v>195</v>
      </c>
      <c r="B41" s="765" t="s">
        <v>18</v>
      </c>
      <c r="C41" s="181"/>
      <c r="D41" s="164"/>
      <c r="E41" s="164"/>
      <c r="F41" s="164"/>
      <c r="G41" s="164"/>
      <c r="H41" s="174"/>
      <c r="I41" s="186"/>
      <c r="J41" s="707"/>
      <c r="K41" s="167"/>
    </row>
    <row r="42" spans="1:11" ht="18" customHeight="1">
      <c r="A42" s="153" t="s">
        <v>196</v>
      </c>
      <c r="B42" s="765" t="s">
        <v>178</v>
      </c>
      <c r="C42" s="181"/>
      <c r="D42" s="164"/>
      <c r="E42" s="164"/>
      <c r="F42" s="164"/>
      <c r="G42" s="164"/>
      <c r="H42" s="174"/>
      <c r="I42" s="186"/>
      <c r="J42" s="186"/>
      <c r="K42" s="167"/>
    </row>
    <row r="43" spans="1:11" ht="72" customHeight="1">
      <c r="A43" s="153"/>
      <c r="B43" s="430">
        <v>1</v>
      </c>
      <c r="C43" s="832" t="s">
        <v>475</v>
      </c>
      <c r="D43" s="832"/>
      <c r="E43" s="833"/>
      <c r="F43" s="749" t="s">
        <v>477</v>
      </c>
      <c r="G43" s="427" t="s">
        <v>193</v>
      </c>
      <c r="H43" s="728">
        <v>20</v>
      </c>
      <c r="I43" s="429">
        <v>1</v>
      </c>
      <c r="J43" s="429">
        <v>1</v>
      </c>
      <c r="K43" s="434" t="s">
        <v>476</v>
      </c>
    </row>
    <row r="44" spans="1:11" ht="51.75" customHeight="1">
      <c r="A44" s="153"/>
      <c r="B44" s="430">
        <v>2</v>
      </c>
      <c r="C44" s="832" t="s">
        <v>481</v>
      </c>
      <c r="D44" s="832"/>
      <c r="E44" s="833"/>
      <c r="F44" s="749" t="s">
        <v>479</v>
      </c>
      <c r="G44" s="427" t="s">
        <v>193</v>
      </c>
      <c r="H44" s="728">
        <v>11</v>
      </c>
      <c r="I44" s="429">
        <v>1</v>
      </c>
      <c r="J44" s="429">
        <v>1</v>
      </c>
      <c r="K44" s="434" t="s">
        <v>478</v>
      </c>
    </row>
    <row r="45" spans="1:11" ht="59.25" customHeight="1">
      <c r="A45" s="153"/>
      <c r="B45" s="430">
        <v>3</v>
      </c>
      <c r="C45" s="832" t="s">
        <v>480</v>
      </c>
      <c r="D45" s="832"/>
      <c r="E45" s="833"/>
      <c r="F45" s="749" t="s">
        <v>482</v>
      </c>
      <c r="G45" s="427" t="s">
        <v>193</v>
      </c>
      <c r="H45" s="728">
        <v>13</v>
      </c>
      <c r="I45" s="429">
        <v>1</v>
      </c>
      <c r="J45" s="429">
        <v>1</v>
      </c>
      <c r="K45" s="434" t="s">
        <v>483</v>
      </c>
    </row>
    <row r="46" spans="1:11" ht="21.75" customHeight="1">
      <c r="A46" s="153"/>
      <c r="B46" s="781"/>
      <c r="C46" s="897" t="s">
        <v>484</v>
      </c>
      <c r="D46" s="898"/>
      <c r="E46" s="898"/>
      <c r="F46" s="898"/>
      <c r="G46" s="898"/>
      <c r="H46" s="782"/>
      <c r="I46" s="783"/>
      <c r="J46" s="704">
        <f>SUM(J43:J45)</f>
        <v>3</v>
      </c>
      <c r="K46" s="784"/>
    </row>
    <row r="47" spans="1:11" ht="19.5" customHeight="1">
      <c r="A47" s="152" t="s">
        <v>197</v>
      </c>
      <c r="B47" s="166" t="s">
        <v>120</v>
      </c>
      <c r="C47" s="164"/>
      <c r="D47" s="164"/>
      <c r="E47" s="164"/>
      <c r="F47" s="164"/>
      <c r="G47" s="164"/>
      <c r="H47" s="174"/>
      <c r="I47" s="175"/>
      <c r="J47" s="175"/>
      <c r="K47" s="167"/>
    </row>
    <row r="48" spans="1:11" ht="21" customHeight="1">
      <c r="A48" s="152"/>
      <c r="B48" s="166"/>
      <c r="C48" s="164" t="s">
        <v>380</v>
      </c>
      <c r="D48" s="164"/>
      <c r="E48" s="164"/>
      <c r="F48" s="164"/>
      <c r="G48" s="164"/>
      <c r="H48" s="174"/>
      <c r="I48" s="175"/>
      <c r="J48" s="175"/>
      <c r="K48" s="167"/>
    </row>
    <row r="49" spans="1:11" ht="103.5" customHeight="1">
      <c r="A49" s="758"/>
      <c r="B49" s="430">
        <v>1</v>
      </c>
      <c r="C49" s="832" t="s">
        <v>538</v>
      </c>
      <c r="D49" s="832"/>
      <c r="E49" s="833"/>
      <c r="F49" s="749" t="s">
        <v>485</v>
      </c>
      <c r="G49" s="427" t="s">
        <v>193</v>
      </c>
      <c r="H49" s="728">
        <v>4</v>
      </c>
      <c r="I49" s="429">
        <v>0.5</v>
      </c>
      <c r="J49" s="429">
        <v>2</v>
      </c>
      <c r="K49" s="434" t="s">
        <v>486</v>
      </c>
    </row>
    <row r="50" spans="1:11" ht="19.5" customHeight="1">
      <c r="A50" s="152"/>
      <c r="B50" s="712"/>
      <c r="C50" s="632" t="s">
        <v>381</v>
      </c>
      <c r="D50" s="632"/>
      <c r="E50" s="632"/>
      <c r="F50" s="723"/>
      <c r="G50" s="723"/>
      <c r="H50" s="727"/>
      <c r="I50" s="704"/>
      <c r="J50" s="704">
        <f>SUM(J49:J49)</f>
        <v>2</v>
      </c>
      <c r="K50" s="715"/>
    </row>
    <row r="51" spans="1:11" ht="19.5" customHeight="1">
      <c r="A51" s="152"/>
      <c r="B51" s="166"/>
      <c r="C51" s="729" t="s">
        <v>382</v>
      </c>
      <c r="D51" s="729"/>
      <c r="E51" s="729"/>
      <c r="F51" s="164"/>
      <c r="G51" s="164"/>
      <c r="H51" s="174"/>
      <c r="I51" s="175"/>
      <c r="J51" s="175"/>
      <c r="K51" s="167"/>
    </row>
    <row r="52" spans="1:11" ht="72" customHeight="1">
      <c r="A52" s="152"/>
      <c r="B52" s="435">
        <v>2</v>
      </c>
      <c r="C52" s="832" t="s">
        <v>604</v>
      </c>
      <c r="D52" s="832"/>
      <c r="E52" s="833"/>
      <c r="F52" s="749" t="s">
        <v>487</v>
      </c>
      <c r="G52" s="427" t="s">
        <v>193</v>
      </c>
      <c r="H52" s="431">
        <v>1</v>
      </c>
      <c r="I52" s="432">
        <v>2</v>
      </c>
      <c r="J52" s="429">
        <v>2</v>
      </c>
      <c r="K52" s="434" t="s">
        <v>488</v>
      </c>
    </row>
    <row r="53" spans="1:11" ht="72" customHeight="1">
      <c r="A53" s="152"/>
      <c r="B53" s="435">
        <v>3</v>
      </c>
      <c r="C53" s="832" t="s">
        <v>490</v>
      </c>
      <c r="D53" s="832"/>
      <c r="E53" s="833"/>
      <c r="F53" s="749" t="s">
        <v>487</v>
      </c>
      <c r="G53" s="427" t="s">
        <v>193</v>
      </c>
      <c r="H53" s="431">
        <v>1</v>
      </c>
      <c r="I53" s="432">
        <v>2</v>
      </c>
      <c r="J53" s="429">
        <v>2</v>
      </c>
      <c r="K53" s="434" t="s">
        <v>489</v>
      </c>
    </row>
    <row r="54" spans="1:11" ht="19.5" customHeight="1">
      <c r="A54" s="152"/>
      <c r="B54" s="712"/>
      <c r="C54" s="632" t="s">
        <v>539</v>
      </c>
      <c r="D54" s="632"/>
      <c r="E54" s="632"/>
      <c r="F54" s="723"/>
      <c r="G54" s="723"/>
      <c r="H54" s="727"/>
      <c r="I54" s="704"/>
      <c r="J54" s="704">
        <f>SUM(J52:J53)</f>
        <v>4</v>
      </c>
      <c r="K54" s="715"/>
    </row>
    <row r="55" spans="1:11" ht="19.5" customHeight="1">
      <c r="A55" s="152"/>
      <c r="B55" s="166"/>
      <c r="C55" s="729" t="s">
        <v>339</v>
      </c>
      <c r="D55" s="729"/>
      <c r="E55" s="729"/>
      <c r="F55" s="164"/>
      <c r="G55" s="164"/>
      <c r="H55" s="174"/>
      <c r="I55" s="175"/>
      <c r="J55" s="175"/>
      <c r="K55" s="167"/>
    </row>
    <row r="56" spans="1:11" ht="83.25" customHeight="1">
      <c r="A56" s="152"/>
      <c r="B56" s="435">
        <v>4</v>
      </c>
      <c r="C56" s="832" t="s">
        <v>491</v>
      </c>
      <c r="D56" s="832"/>
      <c r="E56" s="833"/>
      <c r="F56" s="749" t="s">
        <v>492</v>
      </c>
      <c r="G56" s="427" t="s">
        <v>193</v>
      </c>
      <c r="H56" s="431">
        <v>1</v>
      </c>
      <c r="I56" s="432">
        <v>6</v>
      </c>
      <c r="J56" s="429">
        <v>6</v>
      </c>
      <c r="K56" s="434" t="s">
        <v>493</v>
      </c>
    </row>
    <row r="57" spans="1:11" ht="85.5" customHeight="1">
      <c r="A57" s="152"/>
      <c r="B57" s="435">
        <v>5</v>
      </c>
      <c r="C57" s="832" t="s">
        <v>494</v>
      </c>
      <c r="D57" s="832"/>
      <c r="E57" s="833"/>
      <c r="F57" s="749" t="s">
        <v>492</v>
      </c>
      <c r="G57" s="427" t="s">
        <v>193</v>
      </c>
      <c r="H57" s="431">
        <v>1</v>
      </c>
      <c r="I57" s="432">
        <v>6</v>
      </c>
      <c r="J57" s="429">
        <v>6</v>
      </c>
      <c r="K57" s="434" t="s">
        <v>495</v>
      </c>
    </row>
    <row r="58" spans="1:11" ht="18" customHeight="1">
      <c r="A58" s="152"/>
      <c r="B58" s="712"/>
      <c r="C58" s="723" t="s">
        <v>383</v>
      </c>
      <c r="D58" s="723"/>
      <c r="E58" s="723"/>
      <c r="F58" s="723"/>
      <c r="G58" s="723"/>
      <c r="H58" s="713"/>
      <c r="I58" s="714"/>
      <c r="J58" s="704">
        <f>SUM(J56:J57)</f>
        <v>12</v>
      </c>
      <c r="K58" s="715"/>
    </row>
    <row r="59" spans="1:12" s="22" customFormat="1" ht="19.5" customHeight="1">
      <c r="A59" s="770" t="s">
        <v>198</v>
      </c>
      <c r="B59" s="785" t="s">
        <v>514</v>
      </c>
      <c r="C59" s="194"/>
      <c r="D59" s="194"/>
      <c r="E59" s="194"/>
      <c r="F59" s="194"/>
      <c r="G59" s="194"/>
      <c r="H59" s="195"/>
      <c r="I59" s="196"/>
      <c r="J59" s="196"/>
      <c r="K59" s="197"/>
      <c r="L59" s="109"/>
    </row>
    <row r="60" spans="1:12" s="22" customFormat="1" ht="84.75" customHeight="1">
      <c r="A60" s="770"/>
      <c r="B60" s="430">
        <v>6</v>
      </c>
      <c r="C60" s="832" t="s">
        <v>505</v>
      </c>
      <c r="D60" s="832"/>
      <c r="E60" s="833"/>
      <c r="F60" s="749" t="s">
        <v>496</v>
      </c>
      <c r="G60" s="427" t="s">
        <v>193</v>
      </c>
      <c r="H60" s="431">
        <v>1</v>
      </c>
      <c r="I60" s="432">
        <v>2</v>
      </c>
      <c r="J60" s="429">
        <f aca="true" t="shared" si="0" ref="J60:J78">H60*I60</f>
        <v>2</v>
      </c>
      <c r="K60" s="434" t="s">
        <v>497</v>
      </c>
      <c r="L60" s="109"/>
    </row>
    <row r="61" spans="1:12" s="22" customFormat="1" ht="84" customHeight="1">
      <c r="A61" s="770"/>
      <c r="B61" s="430">
        <v>7</v>
      </c>
      <c r="C61" s="832" t="s">
        <v>507</v>
      </c>
      <c r="D61" s="832"/>
      <c r="E61" s="833"/>
      <c r="F61" s="749" t="s">
        <v>498</v>
      </c>
      <c r="G61" s="427" t="s">
        <v>193</v>
      </c>
      <c r="H61" s="431">
        <v>1</v>
      </c>
      <c r="I61" s="432">
        <v>2</v>
      </c>
      <c r="J61" s="429">
        <f t="shared" si="0"/>
        <v>2</v>
      </c>
      <c r="K61" s="434" t="s">
        <v>499</v>
      </c>
      <c r="L61" s="109"/>
    </row>
    <row r="62" spans="1:12" s="22" customFormat="1" ht="84.75" customHeight="1">
      <c r="A62" s="770"/>
      <c r="B62" s="430">
        <v>8</v>
      </c>
      <c r="C62" s="832" t="s">
        <v>506</v>
      </c>
      <c r="D62" s="832"/>
      <c r="E62" s="833"/>
      <c r="F62" s="749" t="s">
        <v>500</v>
      </c>
      <c r="G62" s="427" t="s">
        <v>193</v>
      </c>
      <c r="H62" s="431">
        <v>1</v>
      </c>
      <c r="I62" s="432">
        <v>2</v>
      </c>
      <c r="J62" s="429">
        <f t="shared" si="0"/>
        <v>2</v>
      </c>
      <c r="K62" s="434" t="s">
        <v>501</v>
      </c>
      <c r="L62" s="109"/>
    </row>
    <row r="63" spans="1:12" s="22" customFormat="1" ht="84" customHeight="1">
      <c r="A63" s="770"/>
      <c r="B63" s="430">
        <v>9</v>
      </c>
      <c r="C63" s="832" t="s">
        <v>513</v>
      </c>
      <c r="D63" s="832"/>
      <c r="E63" s="833"/>
      <c r="F63" s="749" t="s">
        <v>502</v>
      </c>
      <c r="G63" s="427" t="s">
        <v>193</v>
      </c>
      <c r="H63" s="431">
        <v>1</v>
      </c>
      <c r="I63" s="432">
        <v>2</v>
      </c>
      <c r="J63" s="429">
        <f t="shared" si="0"/>
        <v>2</v>
      </c>
      <c r="K63" s="434" t="s">
        <v>503</v>
      </c>
      <c r="L63" s="109"/>
    </row>
    <row r="64" spans="1:12" s="22" customFormat="1" ht="90" customHeight="1">
      <c r="A64" s="770"/>
      <c r="B64" s="430">
        <v>10</v>
      </c>
      <c r="C64" s="832" t="s">
        <v>504</v>
      </c>
      <c r="D64" s="832"/>
      <c r="E64" s="833"/>
      <c r="F64" s="749" t="s">
        <v>508</v>
      </c>
      <c r="G64" s="427" t="s">
        <v>193</v>
      </c>
      <c r="H64" s="431">
        <v>1</v>
      </c>
      <c r="I64" s="432">
        <v>2</v>
      </c>
      <c r="J64" s="429">
        <f t="shared" si="0"/>
        <v>2</v>
      </c>
      <c r="K64" s="434" t="s">
        <v>509</v>
      </c>
      <c r="L64" s="109"/>
    </row>
    <row r="65" spans="1:12" s="22" customFormat="1" ht="89.25" customHeight="1">
      <c r="A65" s="770"/>
      <c r="B65" s="430">
        <v>11</v>
      </c>
      <c r="C65" s="832" t="s">
        <v>510</v>
      </c>
      <c r="D65" s="832"/>
      <c r="E65" s="833"/>
      <c r="F65" s="749" t="s">
        <v>511</v>
      </c>
      <c r="G65" s="427" t="s">
        <v>193</v>
      </c>
      <c r="H65" s="431">
        <v>1</v>
      </c>
      <c r="I65" s="432">
        <v>2</v>
      </c>
      <c r="J65" s="429">
        <f t="shared" si="0"/>
        <v>2</v>
      </c>
      <c r="K65" s="434" t="s">
        <v>512</v>
      </c>
      <c r="L65" s="109"/>
    </row>
    <row r="66" spans="1:12" s="22" customFormat="1" ht="21" customHeight="1">
      <c r="A66" s="770"/>
      <c r="B66" s="787"/>
      <c r="C66" s="923" t="s">
        <v>537</v>
      </c>
      <c r="D66" s="923"/>
      <c r="E66" s="923"/>
      <c r="F66" s="788"/>
      <c r="G66" s="789"/>
      <c r="H66" s="791">
        <v>1</v>
      </c>
      <c r="I66" s="792">
        <v>6</v>
      </c>
      <c r="J66" s="790">
        <f t="shared" si="0"/>
        <v>6</v>
      </c>
      <c r="K66" s="434"/>
      <c r="L66" s="109"/>
    </row>
    <row r="67" spans="1:12" s="22" customFormat="1" ht="88.5" customHeight="1">
      <c r="A67" s="770"/>
      <c r="B67" s="430">
        <v>12</v>
      </c>
      <c r="C67" s="832" t="s">
        <v>515</v>
      </c>
      <c r="D67" s="832"/>
      <c r="E67" s="833"/>
      <c r="F67" s="749" t="s">
        <v>516</v>
      </c>
      <c r="G67" s="427" t="s">
        <v>193</v>
      </c>
      <c r="H67" s="431">
        <v>1</v>
      </c>
      <c r="I67" s="432">
        <v>2</v>
      </c>
      <c r="J67" s="429">
        <f t="shared" si="0"/>
        <v>2</v>
      </c>
      <c r="K67" s="434" t="s">
        <v>517</v>
      </c>
      <c r="L67" s="109"/>
    </row>
    <row r="68" spans="1:12" s="22" customFormat="1" ht="86.25" customHeight="1">
      <c r="A68" s="770"/>
      <c r="B68" s="430">
        <v>13</v>
      </c>
      <c r="C68" s="832" t="s">
        <v>518</v>
      </c>
      <c r="D68" s="832"/>
      <c r="E68" s="833"/>
      <c r="F68" s="786" t="s">
        <v>520</v>
      </c>
      <c r="G68" s="427" t="s">
        <v>193</v>
      </c>
      <c r="H68" s="431">
        <v>1</v>
      </c>
      <c r="I68" s="432">
        <v>2</v>
      </c>
      <c r="J68" s="429">
        <f t="shared" si="0"/>
        <v>2</v>
      </c>
      <c r="K68" s="434" t="s">
        <v>519</v>
      </c>
      <c r="L68" s="109"/>
    </row>
    <row r="69" spans="1:12" s="22" customFormat="1" ht="85.5" customHeight="1">
      <c r="A69" s="770"/>
      <c r="B69" s="430">
        <v>14</v>
      </c>
      <c r="C69" s="832" t="s">
        <v>521</v>
      </c>
      <c r="D69" s="832"/>
      <c r="E69" s="833"/>
      <c r="F69" s="786" t="s">
        <v>516</v>
      </c>
      <c r="G69" s="427" t="s">
        <v>193</v>
      </c>
      <c r="H69" s="431">
        <v>1</v>
      </c>
      <c r="I69" s="432">
        <v>2</v>
      </c>
      <c r="J69" s="429">
        <f t="shared" si="0"/>
        <v>2</v>
      </c>
      <c r="K69" s="434" t="s">
        <v>522</v>
      </c>
      <c r="L69" s="109"/>
    </row>
    <row r="70" spans="1:12" s="22" customFormat="1" ht="86.25" customHeight="1">
      <c r="A70" s="770"/>
      <c r="B70" s="430">
        <v>15</v>
      </c>
      <c r="C70" s="832" t="s">
        <v>567</v>
      </c>
      <c r="D70" s="832"/>
      <c r="E70" s="833"/>
      <c r="F70" s="786" t="s">
        <v>520</v>
      </c>
      <c r="G70" s="427" t="s">
        <v>193</v>
      </c>
      <c r="H70" s="431">
        <v>1</v>
      </c>
      <c r="I70" s="432">
        <v>2</v>
      </c>
      <c r="J70" s="429">
        <f t="shared" si="0"/>
        <v>2</v>
      </c>
      <c r="K70" s="434" t="s">
        <v>523</v>
      </c>
      <c r="L70" s="109"/>
    </row>
    <row r="71" spans="1:12" s="22" customFormat="1" ht="71.25" customHeight="1">
      <c r="A71" s="770"/>
      <c r="B71" s="430">
        <v>16</v>
      </c>
      <c r="C71" s="832" t="s">
        <v>526</v>
      </c>
      <c r="D71" s="832"/>
      <c r="E71" s="833"/>
      <c r="F71" s="786" t="s">
        <v>524</v>
      </c>
      <c r="G71" s="427" t="s">
        <v>193</v>
      </c>
      <c r="H71" s="431">
        <v>1</v>
      </c>
      <c r="I71" s="432">
        <v>2</v>
      </c>
      <c r="J71" s="429">
        <f t="shared" si="0"/>
        <v>2</v>
      </c>
      <c r="K71" s="434" t="s">
        <v>525</v>
      </c>
      <c r="L71" s="109"/>
    </row>
    <row r="72" spans="1:12" s="22" customFormat="1" ht="81.75" customHeight="1">
      <c r="A72" s="770"/>
      <c r="B72" s="430">
        <v>17</v>
      </c>
      <c r="C72" s="832" t="s">
        <v>562</v>
      </c>
      <c r="D72" s="832"/>
      <c r="E72" s="833"/>
      <c r="F72" s="786" t="s">
        <v>527</v>
      </c>
      <c r="G72" s="427" t="s">
        <v>193</v>
      </c>
      <c r="H72" s="431">
        <v>1</v>
      </c>
      <c r="I72" s="432">
        <v>2</v>
      </c>
      <c r="J72" s="429">
        <f t="shared" si="0"/>
        <v>2</v>
      </c>
      <c r="K72" s="434" t="s">
        <v>528</v>
      </c>
      <c r="L72" s="109"/>
    </row>
    <row r="73" spans="1:12" s="22" customFormat="1" ht="82.5" customHeight="1">
      <c r="A73" s="770"/>
      <c r="B73" s="430">
        <v>18</v>
      </c>
      <c r="C73" s="832" t="s">
        <v>533</v>
      </c>
      <c r="D73" s="832"/>
      <c r="E73" s="833"/>
      <c r="F73" s="786" t="s">
        <v>529</v>
      </c>
      <c r="G73" s="427" t="s">
        <v>193</v>
      </c>
      <c r="H73" s="431">
        <v>1</v>
      </c>
      <c r="I73" s="432">
        <v>2</v>
      </c>
      <c r="J73" s="429">
        <f t="shared" si="0"/>
        <v>2</v>
      </c>
      <c r="K73" s="434" t="s">
        <v>566</v>
      </c>
      <c r="L73" s="109"/>
    </row>
    <row r="74" spans="1:12" s="22" customFormat="1" ht="71.25" customHeight="1">
      <c r="A74" s="770"/>
      <c r="B74" s="430">
        <v>19</v>
      </c>
      <c r="C74" s="832" t="s">
        <v>534</v>
      </c>
      <c r="D74" s="832"/>
      <c r="E74" s="833"/>
      <c r="F74" s="786" t="s">
        <v>530</v>
      </c>
      <c r="G74" s="427" t="s">
        <v>193</v>
      </c>
      <c r="H74" s="431">
        <v>1</v>
      </c>
      <c r="I74" s="432">
        <v>2</v>
      </c>
      <c r="J74" s="429">
        <f t="shared" si="0"/>
        <v>2</v>
      </c>
      <c r="K74" s="434" t="s">
        <v>565</v>
      </c>
      <c r="L74" s="109"/>
    </row>
    <row r="75" spans="1:12" s="22" customFormat="1" ht="71.25" customHeight="1">
      <c r="A75" s="770"/>
      <c r="B75" s="430">
        <v>20</v>
      </c>
      <c r="C75" s="921" t="s">
        <v>568</v>
      </c>
      <c r="D75" s="921"/>
      <c r="E75" s="922"/>
      <c r="F75" s="786" t="s">
        <v>532</v>
      </c>
      <c r="G75" s="427" t="s">
        <v>193</v>
      </c>
      <c r="H75" s="431">
        <v>1</v>
      </c>
      <c r="I75" s="432">
        <v>2</v>
      </c>
      <c r="J75" s="429">
        <f>H75*I75</f>
        <v>2</v>
      </c>
      <c r="K75" s="434" t="s">
        <v>569</v>
      </c>
      <c r="L75" s="109"/>
    </row>
    <row r="76" spans="1:12" s="22" customFormat="1" ht="71.25" customHeight="1">
      <c r="A76" s="770"/>
      <c r="B76" s="430">
        <v>21</v>
      </c>
      <c r="C76" s="832" t="s">
        <v>535</v>
      </c>
      <c r="D76" s="832"/>
      <c r="E76" s="833"/>
      <c r="F76" s="786" t="s">
        <v>532</v>
      </c>
      <c r="G76" s="427" t="s">
        <v>193</v>
      </c>
      <c r="H76" s="431">
        <v>1</v>
      </c>
      <c r="I76" s="432">
        <v>2</v>
      </c>
      <c r="J76" s="429">
        <f t="shared" si="0"/>
        <v>2</v>
      </c>
      <c r="K76" s="434" t="s">
        <v>564</v>
      </c>
      <c r="L76" s="109"/>
    </row>
    <row r="77" spans="1:12" s="22" customFormat="1" ht="71.25" customHeight="1">
      <c r="A77" s="770"/>
      <c r="B77" s="430">
        <v>22</v>
      </c>
      <c r="C77" s="832" t="s">
        <v>571</v>
      </c>
      <c r="D77" s="832"/>
      <c r="E77" s="833"/>
      <c r="F77" s="786" t="s">
        <v>498</v>
      </c>
      <c r="G77" s="427" t="s">
        <v>193</v>
      </c>
      <c r="H77" s="431">
        <v>1</v>
      </c>
      <c r="I77" s="432">
        <v>2</v>
      </c>
      <c r="J77" s="429">
        <f>H77*I77</f>
        <v>2</v>
      </c>
      <c r="K77" s="434" t="s">
        <v>570</v>
      </c>
      <c r="L77" s="109"/>
    </row>
    <row r="78" spans="1:12" s="22" customFormat="1" ht="71.25" customHeight="1">
      <c r="A78" s="770"/>
      <c r="B78" s="430">
        <v>23</v>
      </c>
      <c r="C78" s="832" t="s">
        <v>536</v>
      </c>
      <c r="D78" s="832"/>
      <c r="E78" s="833"/>
      <c r="F78" s="786" t="s">
        <v>531</v>
      </c>
      <c r="G78" s="427" t="s">
        <v>193</v>
      </c>
      <c r="H78" s="431">
        <v>1</v>
      </c>
      <c r="I78" s="432">
        <v>2</v>
      </c>
      <c r="J78" s="429">
        <f t="shared" si="0"/>
        <v>2</v>
      </c>
      <c r="K78" s="434" t="s">
        <v>563</v>
      </c>
      <c r="L78" s="109"/>
    </row>
    <row r="79" spans="1:12" s="22" customFormat="1" ht="21.75" customHeight="1">
      <c r="A79" s="770"/>
      <c r="B79" s="430"/>
      <c r="C79" s="924" t="s">
        <v>540</v>
      </c>
      <c r="D79" s="921"/>
      <c r="E79" s="921"/>
      <c r="F79" s="921"/>
      <c r="G79" s="921"/>
      <c r="H79" s="794">
        <f>SUM(H67:H78)</f>
        <v>12</v>
      </c>
      <c r="I79" s="795">
        <v>1</v>
      </c>
      <c r="J79" s="790">
        <f>SUM(H79*I79)</f>
        <v>12</v>
      </c>
      <c r="K79" s="793"/>
      <c r="L79" s="109"/>
    </row>
    <row r="80" spans="1:12" ht="20.25" customHeight="1">
      <c r="A80" s="152" t="s">
        <v>177</v>
      </c>
      <c r="B80" s="166" t="s">
        <v>240</v>
      </c>
      <c r="C80" s="164"/>
      <c r="D80" s="164"/>
      <c r="E80" s="164"/>
      <c r="F80" s="164"/>
      <c r="G80" s="164"/>
      <c r="H80" s="174"/>
      <c r="I80" s="196"/>
      <c r="J80" s="196"/>
      <c r="K80" s="167"/>
      <c r="L80" s="66"/>
    </row>
    <row r="81" spans="1:11" ht="18" customHeight="1">
      <c r="A81" s="153" t="s">
        <v>200</v>
      </c>
      <c r="B81" s="764" t="s">
        <v>130</v>
      </c>
      <c r="C81" s="762"/>
      <c r="D81" s="762"/>
      <c r="E81" s="762"/>
      <c r="F81" s="199"/>
      <c r="G81" s="762"/>
      <c r="H81" s="177"/>
      <c r="I81" s="198"/>
      <c r="J81" s="202"/>
      <c r="K81" s="179"/>
    </row>
    <row r="82" spans="1:11" ht="18" customHeight="1">
      <c r="A82" s="153" t="s">
        <v>199</v>
      </c>
      <c r="B82" s="764" t="s">
        <v>132</v>
      </c>
      <c r="C82" s="762"/>
      <c r="D82" s="762"/>
      <c r="E82" s="762"/>
      <c r="F82" s="199"/>
      <c r="G82" s="762"/>
      <c r="H82" s="177"/>
      <c r="I82" s="198"/>
      <c r="J82" s="202"/>
      <c r="K82" s="179"/>
    </row>
    <row r="83" spans="1:11" ht="18" customHeight="1">
      <c r="A83" s="153"/>
      <c r="B83" s="816" t="s">
        <v>133</v>
      </c>
      <c r="C83" s="817"/>
      <c r="D83" s="817"/>
      <c r="E83" s="818"/>
      <c r="F83" s="200"/>
      <c r="G83" s="201"/>
      <c r="H83" s="185"/>
      <c r="I83" s="202"/>
      <c r="J83" s="202"/>
      <c r="K83" s="179"/>
    </row>
    <row r="84" spans="1:11" ht="18" customHeight="1">
      <c r="A84" s="153"/>
      <c r="B84" s="816" t="s">
        <v>134</v>
      </c>
      <c r="C84" s="817"/>
      <c r="D84" s="817"/>
      <c r="E84" s="818"/>
      <c r="F84" s="200"/>
      <c r="G84" s="201"/>
      <c r="H84" s="185"/>
      <c r="I84" s="202"/>
      <c r="J84" s="202"/>
      <c r="K84" s="179"/>
    </row>
    <row r="85" spans="1:13" ht="18" customHeight="1">
      <c r="A85" s="153"/>
      <c r="B85" s="816" t="s">
        <v>135</v>
      </c>
      <c r="C85" s="817"/>
      <c r="D85" s="817"/>
      <c r="E85" s="818"/>
      <c r="F85" s="200"/>
      <c r="G85" s="201"/>
      <c r="H85" s="185"/>
      <c r="I85" s="202"/>
      <c r="J85" s="202"/>
      <c r="K85" s="179"/>
      <c r="M85" s="90"/>
    </row>
    <row r="86" spans="1:11" ht="18" customHeight="1">
      <c r="A86" s="153"/>
      <c r="B86" s="816" t="s">
        <v>136</v>
      </c>
      <c r="C86" s="817"/>
      <c r="D86" s="817"/>
      <c r="E86" s="818"/>
      <c r="F86" s="200"/>
      <c r="G86" s="201"/>
      <c r="H86" s="185"/>
      <c r="I86" s="202"/>
      <c r="J86" s="202"/>
      <c r="K86" s="179"/>
    </row>
    <row r="87" spans="1:11" ht="18" customHeight="1">
      <c r="A87" s="153"/>
      <c r="B87" s="816" t="s">
        <v>137</v>
      </c>
      <c r="C87" s="817"/>
      <c r="D87" s="817"/>
      <c r="E87" s="818"/>
      <c r="F87" s="200"/>
      <c r="G87" s="201"/>
      <c r="H87" s="185"/>
      <c r="I87" s="202"/>
      <c r="J87" s="202"/>
      <c r="K87" s="179"/>
    </row>
    <row r="88" spans="1:11" ht="18" customHeight="1">
      <c r="A88" s="153"/>
      <c r="B88" s="816" t="s">
        <v>138</v>
      </c>
      <c r="C88" s="817"/>
      <c r="D88" s="817"/>
      <c r="E88" s="818"/>
      <c r="F88" s="200"/>
      <c r="G88" s="201"/>
      <c r="H88" s="185"/>
      <c r="I88" s="202"/>
      <c r="J88" s="202"/>
      <c r="K88" s="179"/>
    </row>
    <row r="89" spans="1:11" ht="18" customHeight="1">
      <c r="A89" s="153"/>
      <c r="B89" s="816" t="s">
        <v>139</v>
      </c>
      <c r="C89" s="817"/>
      <c r="D89" s="817"/>
      <c r="E89" s="818"/>
      <c r="F89" s="200"/>
      <c r="G89" s="201"/>
      <c r="H89" s="185"/>
      <c r="I89" s="202"/>
      <c r="J89" s="202"/>
      <c r="K89" s="179"/>
    </row>
    <row r="90" spans="1:11" ht="18.75" customHeight="1">
      <c r="A90" s="686"/>
      <c r="B90" s="918" t="s">
        <v>2</v>
      </c>
      <c r="C90" s="919"/>
      <c r="D90" s="919"/>
      <c r="E90" s="920"/>
      <c r="F90" s="687"/>
      <c r="G90" s="688"/>
      <c r="H90" s="689"/>
      <c r="I90" s="190"/>
      <c r="J90" s="190">
        <f>SUM(J40+J46+J50+J54+J58+J66+J79)</f>
        <v>76.5</v>
      </c>
      <c r="K90" s="690"/>
    </row>
    <row r="91" spans="1:11" ht="15.75" customHeight="1">
      <c r="A91" s="142"/>
      <c r="B91" s="142"/>
      <c r="C91" s="203"/>
      <c r="D91" s="203"/>
      <c r="E91" s="203"/>
      <c r="F91" s="203"/>
      <c r="G91" s="203"/>
      <c r="H91" s="204"/>
      <c r="I91" s="205"/>
      <c r="J91" s="205"/>
      <c r="K91" s="203"/>
    </row>
    <row r="92" spans="1:11" ht="16.5">
      <c r="A92" s="206" t="s">
        <v>3</v>
      </c>
      <c r="B92" s="142"/>
      <c r="C92" s="203"/>
      <c r="D92" s="203"/>
      <c r="E92" s="203"/>
      <c r="F92" s="203"/>
      <c r="G92" s="203"/>
      <c r="H92" s="204"/>
      <c r="I92" s="205"/>
      <c r="J92" s="205"/>
      <c r="K92" s="203"/>
    </row>
    <row r="93" spans="1:16" s="24" customFormat="1" ht="9.75" customHeight="1">
      <c r="A93" s="207"/>
      <c r="B93" s="207"/>
      <c r="C93" s="208"/>
      <c r="D93" s="208"/>
      <c r="E93" s="208"/>
      <c r="F93" s="208"/>
      <c r="G93" s="208"/>
      <c r="H93" s="209"/>
      <c r="I93" s="210"/>
      <c r="J93" s="210"/>
      <c r="K93" s="208"/>
      <c r="L93" s="78"/>
      <c r="M93" s="20"/>
      <c r="N93" s="20"/>
      <c r="O93" s="20"/>
      <c r="P93" s="20"/>
    </row>
    <row r="94" spans="1:16" s="24" customFormat="1" ht="16.5">
      <c r="A94" s="211"/>
      <c r="B94" s="212"/>
      <c r="C94" s="208"/>
      <c r="D94" s="208"/>
      <c r="E94" s="208"/>
      <c r="F94" s="208"/>
      <c r="G94" s="208"/>
      <c r="H94" s="209"/>
      <c r="I94" s="213" t="s">
        <v>351</v>
      </c>
      <c r="J94" s="210"/>
      <c r="K94" s="208"/>
      <c r="L94" s="78"/>
      <c r="M94" s="20"/>
      <c r="N94" s="20"/>
      <c r="O94" s="20"/>
      <c r="P94" s="20"/>
    </row>
    <row r="95" spans="1:16" s="24" customFormat="1" ht="3.75" customHeight="1">
      <c r="A95" s="214"/>
      <c r="B95" s="215"/>
      <c r="C95" s="216"/>
      <c r="D95" s="216"/>
      <c r="E95" s="217"/>
      <c r="F95" s="217"/>
      <c r="G95" s="217"/>
      <c r="H95" s="218"/>
      <c r="I95" s="213"/>
      <c r="J95" s="219"/>
      <c r="K95" s="217"/>
      <c r="L95" s="78"/>
      <c r="M95" s="20"/>
      <c r="N95" s="20"/>
      <c r="O95" s="20"/>
      <c r="P95" s="20"/>
    </row>
    <row r="96" spans="1:16" s="24" customFormat="1" ht="16.5">
      <c r="A96" s="214"/>
      <c r="B96" s="215"/>
      <c r="C96" s="216"/>
      <c r="D96" s="216"/>
      <c r="E96" s="217"/>
      <c r="F96" s="217"/>
      <c r="G96" s="217"/>
      <c r="H96" s="218"/>
      <c r="I96" s="213" t="s">
        <v>474</v>
      </c>
      <c r="J96" s="219"/>
      <c r="K96" s="217"/>
      <c r="L96" s="78"/>
      <c r="M96" s="20"/>
      <c r="N96" s="20"/>
      <c r="O96" s="20"/>
      <c r="P96" s="20"/>
    </row>
    <row r="97" spans="1:16" s="24" customFormat="1" ht="16.5">
      <c r="A97" s="214"/>
      <c r="B97" s="215"/>
      <c r="C97" s="216"/>
      <c r="D97" s="216"/>
      <c r="E97" s="217"/>
      <c r="F97" s="217"/>
      <c r="G97" s="217"/>
      <c r="H97" s="218"/>
      <c r="I97" s="213" t="s">
        <v>194</v>
      </c>
      <c r="J97" s="219"/>
      <c r="K97" s="217"/>
      <c r="L97" s="78"/>
      <c r="M97" s="20"/>
      <c r="N97" s="20"/>
      <c r="O97" s="20"/>
      <c r="P97" s="20"/>
    </row>
    <row r="98" spans="1:16" s="24" customFormat="1" ht="33" customHeight="1">
      <c r="A98" s="214"/>
      <c r="B98" s="215"/>
      <c r="C98" s="216"/>
      <c r="D98" s="216"/>
      <c r="E98" s="217"/>
      <c r="F98" s="217"/>
      <c r="G98" s="217"/>
      <c r="H98" s="218"/>
      <c r="I98" s="213"/>
      <c r="J98" s="219"/>
      <c r="K98" s="217"/>
      <c r="L98" s="78"/>
      <c r="M98" s="20"/>
      <c r="N98" s="20"/>
      <c r="O98" s="20"/>
      <c r="P98" s="20"/>
    </row>
    <row r="99" spans="1:16" s="24" customFormat="1" ht="12" customHeight="1">
      <c r="A99" s="214"/>
      <c r="B99" s="215"/>
      <c r="C99" s="216"/>
      <c r="D99" s="216"/>
      <c r="E99" s="217"/>
      <c r="F99" s="217"/>
      <c r="G99" s="217"/>
      <c r="H99" s="218"/>
      <c r="I99" s="213"/>
      <c r="J99" s="219"/>
      <c r="K99" s="217"/>
      <c r="L99" s="78"/>
      <c r="M99" s="20"/>
      <c r="N99" s="20"/>
      <c r="O99" s="20"/>
      <c r="P99" s="20"/>
    </row>
    <row r="100" spans="1:16" s="24" customFormat="1" ht="16.5">
      <c r="A100" s="207"/>
      <c r="B100" s="212"/>
      <c r="C100" s="216"/>
      <c r="D100" s="216"/>
      <c r="E100" s="217"/>
      <c r="F100" s="217"/>
      <c r="G100" s="217"/>
      <c r="H100" s="218"/>
      <c r="I100" s="213"/>
      <c r="J100" s="219"/>
      <c r="K100" s="217"/>
      <c r="L100" s="78"/>
      <c r="M100" s="20"/>
      <c r="N100" s="20"/>
      <c r="O100" s="20"/>
      <c r="P100" s="20"/>
    </row>
    <row r="101" spans="1:16" s="24" customFormat="1" ht="16.5">
      <c r="A101" s="220"/>
      <c r="B101" s="221"/>
      <c r="C101" s="216"/>
      <c r="D101" s="216"/>
      <c r="E101" s="217"/>
      <c r="F101" s="217"/>
      <c r="G101" s="217"/>
      <c r="H101" s="218"/>
      <c r="I101" s="222" t="s">
        <v>469</v>
      </c>
      <c r="J101" s="219"/>
      <c r="K101" s="217"/>
      <c r="L101" s="78"/>
      <c r="M101" s="20"/>
      <c r="N101" s="20"/>
      <c r="O101" s="20"/>
      <c r="P101" s="20"/>
    </row>
    <row r="102" spans="1:16" s="24" customFormat="1" ht="16.5">
      <c r="A102" s="223"/>
      <c r="B102" s="221"/>
      <c r="C102" s="208"/>
      <c r="D102" s="208"/>
      <c r="E102" s="208"/>
      <c r="F102" s="208"/>
      <c r="G102" s="208"/>
      <c r="H102" s="209"/>
      <c r="I102" s="126" t="s">
        <v>541</v>
      </c>
      <c r="J102" s="121"/>
      <c r="K102" s="208"/>
      <c r="L102" s="78"/>
      <c r="M102" s="20"/>
      <c r="N102" s="20"/>
      <c r="O102" s="20"/>
      <c r="P102" s="20"/>
    </row>
    <row r="103" spans="1:16" s="24" customFormat="1" ht="15">
      <c r="A103" s="78"/>
      <c r="B103" s="78"/>
      <c r="C103" s="25"/>
      <c r="D103" s="25"/>
      <c r="E103" s="25"/>
      <c r="F103" s="25"/>
      <c r="G103" s="25"/>
      <c r="H103" s="108"/>
      <c r="I103" s="72"/>
      <c r="J103" s="72"/>
      <c r="K103" s="25"/>
      <c r="L103" s="78"/>
      <c r="M103" s="20"/>
      <c r="N103" s="20"/>
      <c r="O103" s="20"/>
      <c r="P103" s="20"/>
    </row>
    <row r="104" spans="3:11" ht="15">
      <c r="C104" s="23"/>
      <c r="D104" s="23"/>
      <c r="E104" s="23"/>
      <c r="F104" s="23"/>
      <c r="G104" s="23"/>
      <c r="H104" s="99"/>
      <c r="I104" s="71"/>
      <c r="J104" s="71"/>
      <c r="K104" s="23"/>
    </row>
  </sheetData>
  <sheetProtection/>
  <mergeCells count="53">
    <mergeCell ref="C77:E77"/>
    <mergeCell ref="C66:E66"/>
    <mergeCell ref="C79:G79"/>
    <mergeCell ref="C72:E72"/>
    <mergeCell ref="C73:E73"/>
    <mergeCell ref="C74:E74"/>
    <mergeCell ref="C76:E76"/>
    <mergeCell ref="C78:E78"/>
    <mergeCell ref="C67:E67"/>
    <mergeCell ref="C65:E65"/>
    <mergeCell ref="C34:E34"/>
    <mergeCell ref="C52:E52"/>
    <mergeCell ref="C49:E49"/>
    <mergeCell ref="C75:E75"/>
    <mergeCell ref="C69:E69"/>
    <mergeCell ref="C70:E70"/>
    <mergeCell ref="C71:E71"/>
    <mergeCell ref="C35:E35"/>
    <mergeCell ref="B90:E90"/>
    <mergeCell ref="B83:E83"/>
    <mergeCell ref="B84:E84"/>
    <mergeCell ref="B89:E89"/>
    <mergeCell ref="B85:E85"/>
    <mergeCell ref="B88:E88"/>
    <mergeCell ref="B86:E86"/>
    <mergeCell ref="B87:E87"/>
    <mergeCell ref="A1:K1"/>
    <mergeCell ref="A2:K2"/>
    <mergeCell ref="B21:E21"/>
    <mergeCell ref="B22:E22"/>
    <mergeCell ref="C27:E27"/>
    <mergeCell ref="C68:E68"/>
    <mergeCell ref="C36:E36"/>
    <mergeCell ref="C53:E53"/>
    <mergeCell ref="C56:E56"/>
    <mergeCell ref="C38:E38"/>
    <mergeCell ref="L19:P19"/>
    <mergeCell ref="B23:E23"/>
    <mergeCell ref="B24:C24"/>
    <mergeCell ref="B32:K32"/>
    <mergeCell ref="C33:E33"/>
    <mergeCell ref="C43:E43"/>
    <mergeCell ref="C39:E39"/>
    <mergeCell ref="C60:E60"/>
    <mergeCell ref="C37:E37"/>
    <mergeCell ref="C64:E64"/>
    <mergeCell ref="C44:E44"/>
    <mergeCell ref="C45:E45"/>
    <mergeCell ref="C46:G46"/>
    <mergeCell ref="C61:E61"/>
    <mergeCell ref="C62:E62"/>
    <mergeCell ref="C63:E63"/>
    <mergeCell ref="C57:E57"/>
  </mergeCells>
  <printOptions/>
  <pageMargins left="0.25" right="0" top="0.451181102" bottom="0" header="0" footer="0"/>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rgb="FFFFFF00"/>
  </sheetPr>
  <dimension ref="A1:T134"/>
  <sheetViews>
    <sheetView showGridLines="0" tabSelected="1" view="pageBreakPreview" zoomScale="90" zoomScaleSheetLayoutView="90" zoomScalePageLayoutView="0" workbookViewId="0" topLeftCell="A59">
      <selection activeCell="L62" sqref="L62"/>
    </sheetView>
  </sheetViews>
  <sheetFormatPr defaultColWidth="9.140625" defaultRowHeight="12.75"/>
  <cols>
    <col min="1" max="1" width="4.28125" style="106" customWidth="1"/>
    <col min="2" max="2" width="4.28125" style="101" customWidth="1"/>
    <col min="3" max="3" width="19.57421875" style="101" customWidth="1"/>
    <col min="4" max="4" width="1.8515625" style="98" customWidth="1"/>
    <col min="5" max="5" width="32.140625" style="98" customWidth="1"/>
    <col min="6" max="6" width="12.00390625" style="102" customWidth="1"/>
    <col min="7" max="7" width="12.8515625" style="102" customWidth="1"/>
    <col min="8" max="8" width="9.7109375" style="102" customWidth="1"/>
    <col min="9" max="9" width="8.7109375" style="98" customWidth="1"/>
    <col min="10" max="10" width="8.00390625" style="102" customWidth="1"/>
    <col min="11" max="11" width="33.140625" style="105" customWidth="1"/>
    <col min="12" max="12" width="14.28125" style="101" bestFit="1" customWidth="1"/>
    <col min="13" max="13" width="14.28125" style="10" bestFit="1" customWidth="1"/>
    <col min="14" max="14" width="3.7109375" style="10" customWidth="1"/>
    <col min="15" max="16" width="9.140625" style="10" customWidth="1"/>
    <col min="17" max="18" width="9.140625" style="13" customWidth="1"/>
    <col min="19" max="19" width="14.28125" style="13" bestFit="1" customWidth="1"/>
    <col min="20" max="16384" width="9.140625" style="13" customWidth="1"/>
  </cols>
  <sheetData>
    <row r="1" spans="1:11" ht="1.5" customHeight="1">
      <c r="A1" s="103"/>
      <c r="D1" s="101"/>
      <c r="E1" s="101"/>
      <c r="F1" s="88"/>
      <c r="G1" s="88"/>
      <c r="H1" s="88"/>
      <c r="I1" s="101"/>
      <c r="J1" s="88"/>
      <c r="K1" s="104"/>
    </row>
    <row r="2" spans="1:11" ht="1.5" customHeight="1">
      <c r="A2" s="103"/>
      <c r="D2" s="101"/>
      <c r="E2" s="101"/>
      <c r="F2" s="88"/>
      <c r="G2" s="88"/>
      <c r="H2" s="88"/>
      <c r="I2" s="101"/>
      <c r="J2" s="88"/>
      <c r="K2" s="104"/>
    </row>
    <row r="3" spans="1:14" ht="19.5" customHeight="1" hidden="1">
      <c r="A3" s="940"/>
      <c r="B3" s="940"/>
      <c r="C3" s="940"/>
      <c r="D3" s="940"/>
      <c r="E3" s="940"/>
      <c r="F3" s="940"/>
      <c r="G3" s="940"/>
      <c r="H3" s="940"/>
      <c r="I3" s="940"/>
      <c r="J3" s="940"/>
      <c r="K3" s="104"/>
      <c r="N3" s="935"/>
    </row>
    <row r="4" spans="1:14" ht="19.5" customHeight="1" hidden="1">
      <c r="A4" s="936" t="s">
        <v>70</v>
      </c>
      <c r="B4" s="936"/>
      <c r="C4" s="936"/>
      <c r="D4" s="936"/>
      <c r="E4" s="936"/>
      <c r="F4" s="936"/>
      <c r="G4" s="936"/>
      <c r="H4" s="936"/>
      <c r="I4" s="936"/>
      <c r="J4" s="936"/>
      <c r="K4" s="936"/>
      <c r="N4" s="935"/>
    </row>
    <row r="5" spans="1:14" ht="4.5" customHeight="1">
      <c r="A5" s="86"/>
      <c r="B5" s="86"/>
      <c r="C5" s="86"/>
      <c r="D5" s="86"/>
      <c r="E5" s="86"/>
      <c r="F5" s="86"/>
      <c r="G5" s="86"/>
      <c r="H5" s="87"/>
      <c r="I5" s="86"/>
      <c r="J5" s="86"/>
      <c r="K5" s="86"/>
      <c r="N5" s="14"/>
    </row>
    <row r="6" spans="1:14" ht="15" customHeight="1">
      <c r="A6" s="937" t="s">
        <v>64</v>
      </c>
      <c r="B6" s="937"/>
      <c r="C6" s="937"/>
      <c r="D6" s="937"/>
      <c r="E6" s="937"/>
      <c r="F6" s="937"/>
      <c r="G6" s="937"/>
      <c r="H6" s="937"/>
      <c r="I6" s="937"/>
      <c r="J6" s="937"/>
      <c r="K6" s="937"/>
      <c r="N6" s="14"/>
    </row>
    <row r="7" spans="1:14" ht="17.25" customHeight="1">
      <c r="A7" s="937" t="s">
        <v>47</v>
      </c>
      <c r="B7" s="937"/>
      <c r="C7" s="937"/>
      <c r="D7" s="937"/>
      <c r="E7" s="937"/>
      <c r="F7" s="937"/>
      <c r="G7" s="937"/>
      <c r="H7" s="937"/>
      <c r="I7" s="937"/>
      <c r="J7" s="937"/>
      <c r="K7" s="937"/>
      <c r="N7" s="14"/>
    </row>
    <row r="8" spans="1:14" ht="29.25" customHeight="1">
      <c r="A8" s="225" t="s">
        <v>71</v>
      </c>
      <c r="B8" s="117"/>
      <c r="C8" s="117"/>
      <c r="D8" s="117"/>
      <c r="E8" s="117"/>
      <c r="F8" s="117"/>
      <c r="G8" s="117"/>
      <c r="H8" s="226"/>
      <c r="I8" s="117"/>
      <c r="J8" s="117"/>
      <c r="K8" s="117"/>
      <c r="N8" s="14"/>
    </row>
    <row r="9" spans="1:14" ht="13.5" customHeight="1">
      <c r="A9" s="225"/>
      <c r="B9" s="117"/>
      <c r="C9" s="117"/>
      <c r="D9" s="117"/>
      <c r="E9" s="117"/>
      <c r="F9" s="117"/>
      <c r="G9" s="117"/>
      <c r="H9" s="226"/>
      <c r="I9" s="117"/>
      <c r="J9" s="117"/>
      <c r="K9" s="117"/>
      <c r="N9" s="14"/>
    </row>
    <row r="10" spans="1:14" ht="18" customHeight="1">
      <c r="A10" s="227" t="s">
        <v>4</v>
      </c>
      <c r="B10" s="128"/>
      <c r="C10" s="228"/>
      <c r="D10" s="229" t="s">
        <v>238</v>
      </c>
      <c r="E10" s="122" t="s">
        <v>469</v>
      </c>
      <c r="F10" s="121"/>
      <c r="G10" s="121"/>
      <c r="H10" s="122"/>
      <c r="I10" s="121"/>
      <c r="J10" s="121"/>
      <c r="K10" s="128"/>
      <c r="N10" s="14"/>
    </row>
    <row r="11" spans="1:14" ht="18" customHeight="1">
      <c r="A11" s="227" t="s">
        <v>72</v>
      </c>
      <c r="B11" s="128"/>
      <c r="C11" s="228"/>
      <c r="D11" s="229" t="s">
        <v>5</v>
      </c>
      <c r="E11" s="422" t="s">
        <v>470</v>
      </c>
      <c r="F11" s="121"/>
      <c r="G11" s="127"/>
      <c r="H11" s="422"/>
      <c r="I11" s="121"/>
      <c r="J11" s="127"/>
      <c r="K11" s="128"/>
      <c r="N11" s="14"/>
    </row>
    <row r="12" spans="1:14" ht="18" customHeight="1">
      <c r="A12" s="227" t="s">
        <v>239</v>
      </c>
      <c r="B12" s="128"/>
      <c r="C12" s="128"/>
      <c r="D12" s="229" t="s">
        <v>238</v>
      </c>
      <c r="E12" s="422" t="s">
        <v>471</v>
      </c>
      <c r="F12" s="121"/>
      <c r="G12" s="127"/>
      <c r="H12" s="422"/>
      <c r="I12" s="121"/>
      <c r="J12" s="127"/>
      <c r="K12" s="128"/>
      <c r="N12" s="14"/>
    </row>
    <row r="13" spans="1:14" ht="18" customHeight="1">
      <c r="A13" s="227" t="s">
        <v>9</v>
      </c>
      <c r="B13" s="128"/>
      <c r="C13" s="128"/>
      <c r="D13" s="229" t="s">
        <v>238</v>
      </c>
      <c r="E13" s="124" t="s">
        <v>472</v>
      </c>
      <c r="F13" s="124"/>
      <c r="G13" s="124"/>
      <c r="H13" s="124"/>
      <c r="I13" s="124"/>
      <c r="J13" s="124"/>
      <c r="K13" s="128"/>
      <c r="N13" s="14"/>
    </row>
    <row r="14" spans="1:14" ht="18" customHeight="1">
      <c r="A14" s="227" t="s">
        <v>6</v>
      </c>
      <c r="B14" s="128"/>
      <c r="C14" s="128"/>
      <c r="D14" s="229" t="s">
        <v>238</v>
      </c>
      <c r="E14" s="124" t="s">
        <v>473</v>
      </c>
      <c r="F14" s="124"/>
      <c r="G14" s="124"/>
      <c r="H14" s="124"/>
      <c r="I14" s="124"/>
      <c r="J14" s="124"/>
      <c r="K14" s="128"/>
      <c r="N14" s="14"/>
    </row>
    <row r="15" spans="1:12" ht="15.75" customHeight="1">
      <c r="A15" s="230"/>
      <c r="B15" s="230"/>
      <c r="C15" s="230"/>
      <c r="D15" s="230"/>
      <c r="E15" s="230"/>
      <c r="F15" s="131"/>
      <c r="G15" s="131"/>
      <c r="H15" s="230"/>
      <c r="I15" s="231"/>
      <c r="J15" s="231"/>
      <c r="K15" s="128"/>
      <c r="L15" s="104"/>
    </row>
    <row r="16" spans="1:12" ht="16.5" customHeight="1">
      <c r="A16" s="232" t="s">
        <v>76</v>
      </c>
      <c r="B16" s="233"/>
      <c r="C16" s="232"/>
      <c r="D16" s="232"/>
      <c r="E16" s="232"/>
      <c r="F16" s="131"/>
      <c r="G16" s="131"/>
      <c r="H16" s="232"/>
      <c r="I16" s="228"/>
      <c r="J16" s="228"/>
      <c r="K16" s="234"/>
      <c r="L16" s="104"/>
    </row>
    <row r="17" spans="1:12" ht="12" customHeight="1">
      <c r="A17" s="232"/>
      <c r="B17" s="232"/>
      <c r="C17" s="232"/>
      <c r="D17" s="232"/>
      <c r="E17" s="232"/>
      <c r="F17" s="131"/>
      <c r="G17" s="131"/>
      <c r="H17" s="232"/>
      <c r="I17" s="228"/>
      <c r="J17" s="228"/>
      <c r="K17" s="234"/>
      <c r="L17" s="104"/>
    </row>
    <row r="18" spans="1:12" ht="18" customHeight="1">
      <c r="A18" s="235" t="s">
        <v>4</v>
      </c>
      <c r="B18" s="232"/>
      <c r="C18" s="232"/>
      <c r="D18" s="236" t="str">
        <f>'A. DIKJAR'!D14</f>
        <v>:</v>
      </c>
      <c r="E18" s="237" t="str">
        <f>'A. DIKJAR'!E14</f>
        <v>Dr. Koderi, S.Ag,. M.Pd</v>
      </c>
      <c r="F18" s="139"/>
      <c r="G18" s="139"/>
      <c r="H18" s="236"/>
      <c r="I18" s="228"/>
      <c r="J18" s="228"/>
      <c r="K18" s="234"/>
      <c r="L18" s="104"/>
    </row>
    <row r="19" spans="1:12" ht="18" customHeight="1">
      <c r="A19" s="235" t="s">
        <v>8</v>
      </c>
      <c r="B19" s="232"/>
      <c r="C19" s="232"/>
      <c r="D19" s="236" t="str">
        <f>'A. DIKJAR'!D15</f>
        <v>:</v>
      </c>
      <c r="E19" s="236" t="str">
        <f>'A. DIKJAR'!E15</f>
        <v>197307132003121</v>
      </c>
      <c r="F19" s="139"/>
      <c r="G19" s="139"/>
      <c r="H19" s="236"/>
      <c r="I19" s="228"/>
      <c r="J19" s="228"/>
      <c r="K19" s="234"/>
      <c r="L19" s="104"/>
    </row>
    <row r="20" spans="1:12" ht="18" customHeight="1">
      <c r="A20" s="235" t="s">
        <v>33</v>
      </c>
      <c r="B20" s="232"/>
      <c r="C20" s="232"/>
      <c r="D20" s="236" t="str">
        <f>'A. DIKJAR'!D16</f>
        <v>:</v>
      </c>
      <c r="E20" s="236" t="str">
        <f>'A. DIKJAR'!E16</f>
        <v>Lektor Kepala (IV/b), TMT. 01-04-2023.</v>
      </c>
      <c r="F20" s="139"/>
      <c r="G20" s="139"/>
      <c r="H20" s="236"/>
      <c r="I20" s="228"/>
      <c r="J20" s="228"/>
      <c r="K20" s="234"/>
      <c r="L20" s="104"/>
    </row>
    <row r="21" spans="1:12" ht="18" customHeight="1">
      <c r="A21" s="235" t="s">
        <v>10</v>
      </c>
      <c r="B21" s="232"/>
      <c r="C21" s="232"/>
      <c r="D21" s="236" t="str">
        <f>'A. DIKJAR'!D17</f>
        <v>:</v>
      </c>
      <c r="E21" s="236" t="str">
        <f>'A. DIKJAR'!E17</f>
        <v>Fakultas Tarbiyah dan Keguruan UIN Raden Intan Lampung</v>
      </c>
      <c r="F21" s="139"/>
      <c r="G21" s="139"/>
      <c r="H21" s="236"/>
      <c r="I21" s="228"/>
      <c r="J21" s="228"/>
      <c r="K21" s="234"/>
      <c r="L21" s="104"/>
    </row>
    <row r="22" spans="1:12" ht="13.5" customHeight="1">
      <c r="A22" s="232"/>
      <c r="B22" s="232"/>
      <c r="C22" s="232"/>
      <c r="D22" s="236"/>
      <c r="E22" s="236"/>
      <c r="F22" s="139"/>
      <c r="G22" s="139"/>
      <c r="H22" s="236"/>
      <c r="I22" s="228"/>
      <c r="J22" s="228"/>
      <c r="K22" s="234"/>
      <c r="L22" s="104"/>
    </row>
    <row r="23" spans="1:16" s="20" customFormat="1" ht="16.5">
      <c r="A23" s="238" t="s">
        <v>220</v>
      </c>
      <c r="B23" s="238"/>
      <c r="C23" s="238"/>
      <c r="D23" s="238"/>
      <c r="E23" s="238"/>
      <c r="F23" s="144"/>
      <c r="G23" s="144"/>
      <c r="H23" s="238"/>
      <c r="I23" s="238"/>
      <c r="J23" s="238"/>
      <c r="K23" s="238"/>
      <c r="L23" s="107"/>
      <c r="M23" s="23"/>
      <c r="N23" s="23"/>
      <c r="O23" s="23"/>
      <c r="P23" s="23"/>
    </row>
    <row r="24" spans="1:11" ht="16.5">
      <c r="A24" s="239"/>
      <c r="B24" s="240"/>
      <c r="C24" s="240"/>
      <c r="D24" s="228"/>
      <c r="E24" s="228"/>
      <c r="F24" s="234"/>
      <c r="G24" s="234"/>
      <c r="H24" s="234"/>
      <c r="I24" s="228"/>
      <c r="J24" s="234"/>
      <c r="K24" s="241"/>
    </row>
    <row r="25" spans="1:11" ht="51" customHeight="1">
      <c r="A25" s="243" t="s">
        <v>0</v>
      </c>
      <c r="B25" s="938" t="s">
        <v>73</v>
      </c>
      <c r="C25" s="939"/>
      <c r="D25" s="939"/>
      <c r="E25" s="939"/>
      <c r="F25" s="243" t="s">
        <v>7</v>
      </c>
      <c r="G25" s="243" t="s">
        <v>66</v>
      </c>
      <c r="H25" s="242" t="s">
        <v>75</v>
      </c>
      <c r="I25" s="242" t="s">
        <v>67</v>
      </c>
      <c r="J25" s="243" t="s">
        <v>32</v>
      </c>
      <c r="K25" s="244" t="s">
        <v>31</v>
      </c>
    </row>
    <row r="26" spans="1:11" ht="17.25" customHeight="1" thickBot="1">
      <c r="A26" s="246">
        <v>1</v>
      </c>
      <c r="B26" s="943">
        <v>2</v>
      </c>
      <c r="C26" s="944"/>
      <c r="D26" s="944"/>
      <c r="E26" s="944"/>
      <c r="F26" s="246">
        <v>3</v>
      </c>
      <c r="G26" s="246">
        <v>4</v>
      </c>
      <c r="H26" s="245">
        <v>5</v>
      </c>
      <c r="I26" s="245">
        <v>6</v>
      </c>
      <c r="J26" s="246">
        <v>7</v>
      </c>
      <c r="K26" s="247">
        <v>8</v>
      </c>
    </row>
    <row r="27" spans="1:13" s="10" customFormat="1" ht="21" customHeight="1" thickTop="1">
      <c r="A27" s="625" t="s">
        <v>50</v>
      </c>
      <c r="B27" s="249" t="s">
        <v>179</v>
      </c>
      <c r="C27" s="250"/>
      <c r="D27" s="250"/>
      <c r="E27" s="250"/>
      <c r="F27" s="251"/>
      <c r="G27" s="252"/>
      <c r="H27" s="252"/>
      <c r="I27" s="252"/>
      <c r="J27" s="252"/>
      <c r="K27" s="253"/>
      <c r="L27" s="64"/>
      <c r="M27" s="101"/>
    </row>
    <row r="28" spans="1:11" ht="19.5" customHeight="1">
      <c r="A28" s="248"/>
      <c r="B28" s="639">
        <v>1</v>
      </c>
      <c r="C28" s="637" t="s">
        <v>141</v>
      </c>
      <c r="D28" s="254"/>
      <c r="E28" s="254"/>
      <c r="F28" s="254"/>
      <c r="G28" s="254"/>
      <c r="H28" s="255"/>
      <c r="I28" s="256"/>
      <c r="J28" s="256"/>
      <c r="K28" s="257"/>
    </row>
    <row r="29" spans="1:11" ht="18" customHeight="1">
      <c r="A29" s="248"/>
      <c r="B29" s="258"/>
      <c r="C29" s="259" t="s">
        <v>180</v>
      </c>
      <c r="D29" s="260"/>
      <c r="E29" s="260"/>
      <c r="F29" s="261"/>
      <c r="G29" s="261"/>
      <c r="H29" s="262"/>
      <c r="I29" s="263"/>
      <c r="J29" s="263"/>
      <c r="K29" s="264"/>
    </row>
    <row r="30" spans="1:11" ht="18.75" customHeight="1">
      <c r="A30" s="248"/>
      <c r="B30" s="258"/>
      <c r="C30" s="638" t="s">
        <v>181</v>
      </c>
      <c r="D30" s="260"/>
      <c r="E30" s="260"/>
      <c r="F30" s="254"/>
      <c r="G30" s="254"/>
      <c r="H30" s="255"/>
      <c r="I30" s="256"/>
      <c r="J30" s="256"/>
      <c r="K30" s="264"/>
    </row>
    <row r="31" spans="1:14" ht="18.75" customHeight="1">
      <c r="A31" s="248"/>
      <c r="B31" s="258"/>
      <c r="C31" s="638" t="s">
        <v>219</v>
      </c>
      <c r="D31" s="260"/>
      <c r="E31" s="260"/>
      <c r="F31" s="254"/>
      <c r="G31" s="254"/>
      <c r="H31" s="255"/>
      <c r="I31" s="256"/>
      <c r="J31" s="256"/>
      <c r="K31" s="264"/>
      <c r="M31" s="110"/>
      <c r="N31" s="110"/>
    </row>
    <row r="32" spans="1:14" ht="69" customHeight="1">
      <c r="A32" s="248"/>
      <c r="B32" s="799">
        <v>1</v>
      </c>
      <c r="C32" s="929" t="s">
        <v>590</v>
      </c>
      <c r="D32" s="941"/>
      <c r="E32" s="942"/>
      <c r="F32" s="254"/>
      <c r="G32" s="254"/>
      <c r="H32" s="255">
        <v>1</v>
      </c>
      <c r="I32" s="256">
        <v>24</v>
      </c>
      <c r="J32" s="256">
        <v>24</v>
      </c>
      <c r="K32" s="264"/>
      <c r="M32" s="110"/>
      <c r="N32" s="110"/>
    </row>
    <row r="33" spans="1:14" ht="103.5" customHeight="1">
      <c r="A33" s="248"/>
      <c r="B33" s="756">
        <v>2</v>
      </c>
      <c r="C33" s="929" t="s">
        <v>384</v>
      </c>
      <c r="D33" s="930"/>
      <c r="E33" s="931"/>
      <c r="F33" s="716" t="s">
        <v>386</v>
      </c>
      <c r="G33" s="294" t="s">
        <v>605</v>
      </c>
      <c r="H33" s="255">
        <v>1</v>
      </c>
      <c r="I33" s="256">
        <v>15</v>
      </c>
      <c r="J33" s="256">
        <f>SUM(H33*I33)</f>
        <v>15</v>
      </c>
      <c r="K33" s="272" t="s">
        <v>441</v>
      </c>
      <c r="M33" s="110"/>
      <c r="N33" s="110"/>
    </row>
    <row r="34" spans="1:14" ht="135.75" customHeight="1">
      <c r="A34" s="248"/>
      <c r="B34" s="756">
        <v>3</v>
      </c>
      <c r="C34" s="929" t="s">
        <v>390</v>
      </c>
      <c r="D34" s="930"/>
      <c r="E34" s="931"/>
      <c r="F34" s="716" t="s">
        <v>392</v>
      </c>
      <c r="G34" s="294" t="s">
        <v>605</v>
      </c>
      <c r="H34" s="255">
        <v>1</v>
      </c>
      <c r="I34" s="256">
        <v>2</v>
      </c>
      <c r="J34" s="256">
        <v>2</v>
      </c>
      <c r="K34" s="272" t="s">
        <v>391</v>
      </c>
      <c r="M34" s="110"/>
      <c r="N34" s="110"/>
    </row>
    <row r="35" spans="1:14" ht="97.5" customHeight="1">
      <c r="A35" s="248"/>
      <c r="B35" s="799">
        <v>4</v>
      </c>
      <c r="C35" s="929" t="s">
        <v>440</v>
      </c>
      <c r="D35" s="930"/>
      <c r="E35" s="931"/>
      <c r="F35" s="716" t="s">
        <v>434</v>
      </c>
      <c r="G35" s="294" t="s">
        <v>606</v>
      </c>
      <c r="H35" s="255">
        <v>1</v>
      </c>
      <c r="I35" s="256">
        <v>2.6</v>
      </c>
      <c r="J35" s="256">
        <v>2.6</v>
      </c>
      <c r="K35" s="272" t="s">
        <v>439</v>
      </c>
      <c r="M35" s="110"/>
      <c r="N35" s="110"/>
    </row>
    <row r="36" spans="1:14" ht="97.5" customHeight="1">
      <c r="A36" s="248"/>
      <c r="B36" s="756">
        <v>5</v>
      </c>
      <c r="C36" s="929" t="s">
        <v>387</v>
      </c>
      <c r="D36" s="930"/>
      <c r="E36" s="931"/>
      <c r="F36" s="716" t="s">
        <v>388</v>
      </c>
      <c r="G36" s="294" t="s">
        <v>389</v>
      </c>
      <c r="H36" s="255">
        <v>1</v>
      </c>
      <c r="I36" s="256">
        <v>2</v>
      </c>
      <c r="J36" s="256">
        <v>2</v>
      </c>
      <c r="K36" s="272" t="s">
        <v>591</v>
      </c>
      <c r="M36" s="110"/>
      <c r="N36" s="110"/>
    </row>
    <row r="37" spans="1:14" ht="135.75" customHeight="1">
      <c r="A37" s="248"/>
      <c r="B37" s="756">
        <v>6</v>
      </c>
      <c r="C37" s="948" t="s">
        <v>611</v>
      </c>
      <c r="D37" s="949"/>
      <c r="E37" s="950"/>
      <c r="F37" s="802" t="s">
        <v>612</v>
      </c>
      <c r="G37" s="803" t="s">
        <v>389</v>
      </c>
      <c r="H37" s="804">
        <v>1</v>
      </c>
      <c r="I37" s="805">
        <v>2</v>
      </c>
      <c r="J37" s="805">
        <v>2</v>
      </c>
      <c r="K37" s="806" t="s">
        <v>613</v>
      </c>
      <c r="M37" s="110"/>
      <c r="N37" s="110"/>
    </row>
    <row r="38" spans="1:14" ht="143.25" customHeight="1">
      <c r="A38" s="248"/>
      <c r="B38" s="799">
        <v>7</v>
      </c>
      <c r="C38" s="929" t="s">
        <v>418</v>
      </c>
      <c r="D38" s="930"/>
      <c r="E38" s="931"/>
      <c r="F38" s="716" t="s">
        <v>420</v>
      </c>
      <c r="G38" s="294" t="s">
        <v>389</v>
      </c>
      <c r="H38" s="255">
        <v>1</v>
      </c>
      <c r="I38" s="256">
        <v>2</v>
      </c>
      <c r="J38" s="256">
        <v>2</v>
      </c>
      <c r="K38" s="272" t="s">
        <v>419</v>
      </c>
      <c r="M38" s="110"/>
      <c r="N38" s="110"/>
    </row>
    <row r="39" spans="1:14" ht="18" customHeight="1">
      <c r="A39" s="248"/>
      <c r="B39" s="645"/>
      <c r="C39" s="265" t="s">
        <v>325</v>
      </c>
      <c r="D39" s="266"/>
      <c r="E39" s="266"/>
      <c r="F39" s="267"/>
      <c r="G39" s="267"/>
      <c r="H39" s="268"/>
      <c r="I39" s="269"/>
      <c r="J39" s="270">
        <f>SUM(J32:J38)</f>
        <v>49.6</v>
      </c>
      <c r="K39" s="271"/>
      <c r="M39" s="110"/>
      <c r="N39" s="110"/>
    </row>
    <row r="40" spans="1:14" ht="18" customHeight="1">
      <c r="A40" s="248"/>
      <c r="B40" s="258"/>
      <c r="C40" s="638" t="s">
        <v>633</v>
      </c>
      <c r="D40" s="260"/>
      <c r="E40" s="260"/>
      <c r="F40" s="254"/>
      <c r="G40" s="254"/>
      <c r="H40" s="255"/>
      <c r="I40" s="256"/>
      <c r="J40" s="256"/>
      <c r="K40" s="264"/>
      <c r="M40" s="110"/>
      <c r="N40" s="110"/>
    </row>
    <row r="41" spans="1:14" ht="108.75" customHeight="1">
      <c r="A41" s="248"/>
      <c r="B41" s="191">
        <v>1</v>
      </c>
      <c r="C41" s="929" t="s">
        <v>407</v>
      </c>
      <c r="D41" s="930"/>
      <c r="E41" s="931"/>
      <c r="F41" s="716" t="s">
        <v>398</v>
      </c>
      <c r="G41" s="294" t="s">
        <v>607</v>
      </c>
      <c r="H41" s="255">
        <v>1</v>
      </c>
      <c r="I41" s="256">
        <v>1.5</v>
      </c>
      <c r="J41" s="256">
        <v>1.5</v>
      </c>
      <c r="K41" s="272" t="s">
        <v>399</v>
      </c>
      <c r="M41" s="110"/>
      <c r="N41" s="110"/>
    </row>
    <row r="42" spans="1:14" ht="99.75" customHeight="1">
      <c r="A42" s="248"/>
      <c r="B42" s="756">
        <v>2</v>
      </c>
      <c r="C42" s="929" t="s">
        <v>402</v>
      </c>
      <c r="D42" s="930"/>
      <c r="E42" s="931"/>
      <c r="F42" s="716" t="s">
        <v>403</v>
      </c>
      <c r="G42" s="294" t="s">
        <v>401</v>
      </c>
      <c r="H42" s="255">
        <v>1</v>
      </c>
      <c r="I42" s="256">
        <v>1.3</v>
      </c>
      <c r="J42" s="256">
        <v>1.3</v>
      </c>
      <c r="K42" s="272" t="s">
        <v>435</v>
      </c>
      <c r="M42" s="110"/>
      <c r="N42" s="110"/>
    </row>
    <row r="43" spans="1:14" ht="119.25" customHeight="1">
      <c r="A43" s="248"/>
      <c r="B43" s="756">
        <v>3</v>
      </c>
      <c r="C43" s="929" t="s">
        <v>406</v>
      </c>
      <c r="D43" s="930"/>
      <c r="E43" s="931"/>
      <c r="F43" s="716" t="s">
        <v>403</v>
      </c>
      <c r="G43" s="294" t="s">
        <v>405</v>
      </c>
      <c r="H43" s="255">
        <v>1</v>
      </c>
      <c r="I43" s="256">
        <v>1.3</v>
      </c>
      <c r="J43" s="256">
        <v>1.3</v>
      </c>
      <c r="K43" s="272" t="s">
        <v>404</v>
      </c>
      <c r="M43" s="110"/>
      <c r="N43" s="110"/>
    </row>
    <row r="44" spans="1:19" ht="191.25" customHeight="1">
      <c r="A44" s="248"/>
      <c r="B44" s="191">
        <v>4</v>
      </c>
      <c r="C44" s="929" t="s">
        <v>412</v>
      </c>
      <c r="D44" s="930"/>
      <c r="E44" s="931"/>
      <c r="F44" s="774" t="s">
        <v>408</v>
      </c>
      <c r="G44" s="294" t="s">
        <v>405</v>
      </c>
      <c r="H44" s="255">
        <v>1</v>
      </c>
      <c r="I44" s="256">
        <v>0.8</v>
      </c>
      <c r="J44" s="256">
        <v>0.8</v>
      </c>
      <c r="K44" s="272" t="s">
        <v>589</v>
      </c>
      <c r="M44" s="110"/>
      <c r="N44" s="110"/>
      <c r="O44" s="10" t="s">
        <v>191</v>
      </c>
      <c r="S44" s="13">
        <f>+N44</f>
        <v>0</v>
      </c>
    </row>
    <row r="45" spans="1:14" ht="100.5" customHeight="1">
      <c r="A45" s="248"/>
      <c r="B45" s="756">
        <v>5</v>
      </c>
      <c r="C45" s="932" t="s">
        <v>616</v>
      </c>
      <c r="D45" s="933"/>
      <c r="E45" s="934"/>
      <c r="F45" s="716" t="s">
        <v>403</v>
      </c>
      <c r="G45" s="294" t="s">
        <v>400</v>
      </c>
      <c r="H45" s="255">
        <v>1</v>
      </c>
      <c r="I45" s="256">
        <v>2</v>
      </c>
      <c r="J45" s="256">
        <v>2</v>
      </c>
      <c r="K45" s="272" t="s">
        <v>437</v>
      </c>
      <c r="M45" s="110"/>
      <c r="N45" s="110"/>
    </row>
    <row r="46" spans="1:14" ht="136.5" customHeight="1">
      <c r="A46" s="248"/>
      <c r="B46" s="756">
        <v>6</v>
      </c>
      <c r="C46" s="929" t="s">
        <v>615</v>
      </c>
      <c r="D46" s="930"/>
      <c r="E46" s="931"/>
      <c r="F46" s="716" t="s">
        <v>403</v>
      </c>
      <c r="G46" s="294" t="s">
        <v>608</v>
      </c>
      <c r="H46" s="255">
        <v>1</v>
      </c>
      <c r="I46" s="256">
        <v>2</v>
      </c>
      <c r="J46" s="256">
        <v>2</v>
      </c>
      <c r="K46" s="272" t="s">
        <v>436</v>
      </c>
      <c r="M46" s="110"/>
      <c r="N46" s="110"/>
    </row>
    <row r="47" spans="1:14" ht="105" customHeight="1">
      <c r="A47" s="248"/>
      <c r="B47" s="191">
        <v>7</v>
      </c>
      <c r="C47" s="929" t="s">
        <v>614</v>
      </c>
      <c r="D47" s="930"/>
      <c r="E47" s="931"/>
      <c r="F47" s="716" t="s">
        <v>438</v>
      </c>
      <c r="G47" s="294" t="s">
        <v>609</v>
      </c>
      <c r="H47" s="255">
        <v>1</v>
      </c>
      <c r="I47" s="256">
        <v>2</v>
      </c>
      <c r="J47" s="256">
        <v>2</v>
      </c>
      <c r="K47" s="272" t="s">
        <v>627</v>
      </c>
      <c r="M47" s="110"/>
      <c r="N47" s="110"/>
    </row>
    <row r="48" spans="1:14" ht="128.25" customHeight="1">
      <c r="A48" s="248"/>
      <c r="B48" s="756">
        <v>8</v>
      </c>
      <c r="C48" s="927" t="s">
        <v>625</v>
      </c>
      <c r="D48" s="928"/>
      <c r="E48" s="928"/>
      <c r="F48" s="716" t="s">
        <v>438</v>
      </c>
      <c r="G48" s="294" t="s">
        <v>609</v>
      </c>
      <c r="H48" s="255">
        <v>1</v>
      </c>
      <c r="I48" s="256">
        <v>2</v>
      </c>
      <c r="J48" s="256">
        <v>2</v>
      </c>
      <c r="K48" s="272" t="s">
        <v>626</v>
      </c>
      <c r="M48" s="110"/>
      <c r="N48" s="110"/>
    </row>
    <row r="49" spans="1:14" ht="127.5" customHeight="1">
      <c r="A49" s="248"/>
      <c r="B49" s="756">
        <v>9</v>
      </c>
      <c r="C49" s="990" t="s">
        <v>617</v>
      </c>
      <c r="D49" s="991"/>
      <c r="E49" s="991"/>
      <c r="F49" s="716" t="s">
        <v>438</v>
      </c>
      <c r="G49" s="294" t="s">
        <v>609</v>
      </c>
      <c r="H49" s="255">
        <v>1</v>
      </c>
      <c r="I49" s="256">
        <v>0.8</v>
      </c>
      <c r="J49" s="256">
        <v>0.8</v>
      </c>
      <c r="K49" s="272" t="s">
        <v>618</v>
      </c>
      <c r="M49" s="110"/>
      <c r="N49" s="110"/>
    </row>
    <row r="50" spans="1:14" ht="128.25" customHeight="1">
      <c r="A50" s="248"/>
      <c r="B50" s="191">
        <v>10</v>
      </c>
      <c r="C50" s="990" t="s">
        <v>629</v>
      </c>
      <c r="D50" s="991"/>
      <c r="E50" s="991"/>
      <c r="F50" s="716">
        <v>45170</v>
      </c>
      <c r="G50" s="294" t="s">
        <v>609</v>
      </c>
      <c r="H50" s="255">
        <v>1</v>
      </c>
      <c r="I50" s="256">
        <v>1.3</v>
      </c>
      <c r="J50" s="256">
        <v>1.3</v>
      </c>
      <c r="K50" s="272" t="s">
        <v>630</v>
      </c>
      <c r="M50" s="110"/>
      <c r="N50" s="110"/>
    </row>
    <row r="51" spans="1:14" ht="127.5" customHeight="1">
      <c r="A51" s="248"/>
      <c r="B51" s="756">
        <v>11</v>
      </c>
      <c r="C51" s="927" t="s">
        <v>635</v>
      </c>
      <c r="D51" s="928"/>
      <c r="E51" s="928"/>
      <c r="F51" s="716" t="s">
        <v>631</v>
      </c>
      <c r="G51" s="294" t="s">
        <v>401</v>
      </c>
      <c r="H51" s="255">
        <v>1</v>
      </c>
      <c r="I51" s="256">
        <v>1</v>
      </c>
      <c r="J51" s="256">
        <v>1</v>
      </c>
      <c r="K51" s="272" t="s">
        <v>634</v>
      </c>
      <c r="M51" s="110"/>
      <c r="N51" s="110"/>
    </row>
    <row r="52" spans="1:14" ht="145.5" customHeight="1">
      <c r="A52" s="248"/>
      <c r="B52" s="756">
        <v>12</v>
      </c>
      <c r="C52" s="990" t="s">
        <v>640</v>
      </c>
      <c r="D52" s="991"/>
      <c r="E52" s="991"/>
      <c r="F52" s="716" t="s">
        <v>631</v>
      </c>
      <c r="G52" s="294" t="s">
        <v>400</v>
      </c>
      <c r="H52" s="255">
        <v>1</v>
      </c>
      <c r="I52" s="256">
        <v>2</v>
      </c>
      <c r="J52" s="256">
        <v>2</v>
      </c>
      <c r="K52" s="272" t="s">
        <v>641</v>
      </c>
      <c r="M52" s="110"/>
      <c r="N52" s="110"/>
    </row>
    <row r="53" spans="1:14" ht="145.5" customHeight="1">
      <c r="A53" s="248"/>
      <c r="B53" s="191">
        <v>13</v>
      </c>
      <c r="C53" s="990" t="s">
        <v>642</v>
      </c>
      <c r="D53" s="991"/>
      <c r="E53" s="991"/>
      <c r="F53" s="716" t="s">
        <v>631</v>
      </c>
      <c r="G53" s="294" t="s">
        <v>400</v>
      </c>
      <c r="H53" s="255">
        <v>1</v>
      </c>
      <c r="I53" s="256" t="s">
        <v>637</v>
      </c>
      <c r="J53" s="256" t="s">
        <v>637</v>
      </c>
      <c r="K53" s="272" t="s">
        <v>643</v>
      </c>
      <c r="M53" s="110"/>
      <c r="N53" s="110"/>
    </row>
    <row r="54" spans="1:14" ht="113.25" customHeight="1">
      <c r="A54" s="248"/>
      <c r="B54" s="756">
        <v>14</v>
      </c>
      <c r="C54" s="990" t="s">
        <v>639</v>
      </c>
      <c r="D54" s="991"/>
      <c r="E54" s="991"/>
      <c r="F54" s="716" t="s">
        <v>636</v>
      </c>
      <c r="G54" s="294" t="s">
        <v>405</v>
      </c>
      <c r="H54" s="255">
        <v>1</v>
      </c>
      <c r="I54" s="256" t="s">
        <v>637</v>
      </c>
      <c r="J54" s="256" t="s">
        <v>637</v>
      </c>
      <c r="K54" s="272" t="s">
        <v>638</v>
      </c>
      <c r="M54" s="110"/>
      <c r="N54" s="110"/>
    </row>
    <row r="55" spans="1:14" ht="24.75" customHeight="1">
      <c r="A55" s="438"/>
      <c r="B55" s="645"/>
      <c r="C55" s="265" t="s">
        <v>632</v>
      </c>
      <c r="D55" s="266"/>
      <c r="E55" s="266"/>
      <c r="F55" s="267"/>
      <c r="G55" s="267"/>
      <c r="H55" s="268"/>
      <c r="I55" s="269"/>
      <c r="J55" s="270">
        <f>SUM(J41:J54)</f>
        <v>18</v>
      </c>
      <c r="K55" s="271"/>
      <c r="M55" s="110"/>
      <c r="N55" s="110"/>
    </row>
    <row r="56" spans="1:14" ht="18" customHeight="1">
      <c r="A56" s="769"/>
      <c r="B56" s="273"/>
      <c r="C56" s="259" t="s">
        <v>182</v>
      </c>
      <c r="D56" s="260"/>
      <c r="E56" s="260"/>
      <c r="F56" s="254"/>
      <c r="G56" s="254"/>
      <c r="H56" s="255"/>
      <c r="I56" s="256"/>
      <c r="J56" s="256"/>
      <c r="K56" s="264"/>
      <c r="M56" s="110"/>
      <c r="N56" s="110"/>
    </row>
    <row r="57" spans="1:14" ht="18" customHeight="1">
      <c r="A57" s="769"/>
      <c r="B57" s="273"/>
      <c r="C57" s="259" t="s">
        <v>261</v>
      </c>
      <c r="D57" s="260"/>
      <c r="E57" s="260"/>
      <c r="F57" s="254"/>
      <c r="G57" s="254"/>
      <c r="H57" s="255"/>
      <c r="I57" s="256"/>
      <c r="J57" s="256"/>
      <c r="K57" s="264"/>
      <c r="M57" s="110"/>
      <c r="N57" s="110"/>
    </row>
    <row r="58" spans="1:14" ht="105" customHeight="1">
      <c r="A58" s="248"/>
      <c r="B58" s="756">
        <v>1</v>
      </c>
      <c r="C58" s="929" t="s">
        <v>409</v>
      </c>
      <c r="D58" s="930"/>
      <c r="E58" s="931"/>
      <c r="F58" s="716" t="s">
        <v>394</v>
      </c>
      <c r="G58" s="294" t="s">
        <v>395</v>
      </c>
      <c r="H58" s="255">
        <v>1</v>
      </c>
      <c r="I58" s="256">
        <v>15</v>
      </c>
      <c r="J58" s="256">
        <v>15</v>
      </c>
      <c r="K58" s="272" t="s">
        <v>393</v>
      </c>
      <c r="M58" s="110"/>
      <c r="N58" s="110"/>
    </row>
    <row r="59" spans="1:14" ht="121.5" customHeight="1">
      <c r="A59" s="769"/>
      <c r="B59" s="756">
        <v>2</v>
      </c>
      <c r="C59" s="929" t="s">
        <v>410</v>
      </c>
      <c r="D59" s="930"/>
      <c r="E59" s="931"/>
      <c r="F59" s="716" t="s">
        <v>394</v>
      </c>
      <c r="G59" s="294" t="s">
        <v>395</v>
      </c>
      <c r="H59" s="255">
        <v>1</v>
      </c>
      <c r="I59" s="256">
        <v>15</v>
      </c>
      <c r="J59" s="256">
        <v>15</v>
      </c>
      <c r="K59" s="272" t="s">
        <v>396</v>
      </c>
      <c r="M59" s="110"/>
      <c r="N59" s="110"/>
    </row>
    <row r="60" spans="1:14" ht="122.25" customHeight="1">
      <c r="A60" s="708"/>
      <c r="B60" s="756">
        <v>3</v>
      </c>
      <c r="C60" s="929" t="s">
        <v>411</v>
      </c>
      <c r="D60" s="930"/>
      <c r="E60" s="931"/>
      <c r="F60" s="716" t="s">
        <v>394</v>
      </c>
      <c r="G60" s="294" t="s">
        <v>395</v>
      </c>
      <c r="H60" s="255">
        <v>1</v>
      </c>
      <c r="I60" s="256">
        <v>2.4</v>
      </c>
      <c r="J60" s="256">
        <v>2.4</v>
      </c>
      <c r="K60" s="272" t="s">
        <v>397</v>
      </c>
      <c r="M60" s="110"/>
      <c r="N60" s="110"/>
    </row>
    <row r="61" spans="1:14" ht="21" customHeight="1">
      <c r="A61" s="248"/>
      <c r="B61" s="756"/>
      <c r="C61" s="925" t="s">
        <v>610</v>
      </c>
      <c r="D61" s="926"/>
      <c r="E61" s="926"/>
      <c r="F61" s="716"/>
      <c r="G61" s="294"/>
      <c r="H61" s="255"/>
      <c r="I61" s="256"/>
      <c r="J61" s="801">
        <f>SUM(J58:J60)</f>
        <v>32.4</v>
      </c>
      <c r="K61" s="800"/>
      <c r="M61" s="110"/>
      <c r="N61" s="110"/>
    </row>
    <row r="62" spans="1:14" ht="21.75" customHeight="1">
      <c r="A62" s="438"/>
      <c r="B62" s="273"/>
      <c r="C62" s="946" t="s">
        <v>619</v>
      </c>
      <c r="D62" s="946"/>
      <c r="E62" s="946"/>
      <c r="F62" s="640"/>
      <c r="G62" s="640"/>
      <c r="H62" s="641"/>
      <c r="I62" s="642"/>
      <c r="J62" s="643">
        <f>SUM(J39+J55+J61)</f>
        <v>100</v>
      </c>
      <c r="K62" s="644"/>
      <c r="M62" s="110"/>
      <c r="N62" s="110"/>
    </row>
    <row r="63" spans="1:14" ht="41.25" customHeight="1">
      <c r="A63" s="439"/>
      <c r="B63" s="700" t="s">
        <v>74</v>
      </c>
      <c r="C63" s="275"/>
      <c r="D63" s="276"/>
      <c r="E63" s="277"/>
      <c r="F63" s="277"/>
      <c r="G63" s="139"/>
      <c r="H63" s="139"/>
      <c r="I63" s="278"/>
      <c r="J63" s="139"/>
      <c r="K63" s="279"/>
      <c r="M63" s="110"/>
      <c r="N63" s="110"/>
    </row>
    <row r="64" spans="1:14" ht="12" customHeight="1">
      <c r="A64" s="439"/>
      <c r="B64" s="280"/>
      <c r="C64" s="276"/>
      <c r="D64" s="277"/>
      <c r="E64" s="277"/>
      <c r="F64" s="139"/>
      <c r="G64" s="139"/>
      <c r="H64" s="234"/>
      <c r="I64" s="274"/>
      <c r="J64" s="139"/>
      <c r="K64" s="279"/>
      <c r="M64" s="110"/>
      <c r="N64" s="110"/>
    </row>
    <row r="65" spans="1:11" ht="16.5" customHeight="1">
      <c r="A65" s="440"/>
      <c r="B65" s="275"/>
      <c r="C65" s="276"/>
      <c r="D65" s="277"/>
      <c r="E65" s="277"/>
      <c r="F65" s="139"/>
      <c r="G65" s="139"/>
      <c r="H65" s="234"/>
      <c r="I65" s="274" t="str">
        <f>'A. DIKJAR'!I94</f>
        <v>Bandar Lampung, 10 Oktober 2022</v>
      </c>
      <c r="J65" s="139"/>
      <c r="K65" s="279"/>
    </row>
    <row r="66" spans="1:20" ht="16.5" customHeight="1">
      <c r="A66" s="274"/>
      <c r="B66" s="275"/>
      <c r="C66" s="276"/>
      <c r="D66" s="277"/>
      <c r="E66" s="277"/>
      <c r="F66" s="139"/>
      <c r="G66" s="139"/>
      <c r="H66" s="234"/>
      <c r="I66" s="274" t="str">
        <f>'A. DIKJAR'!I96</f>
        <v>Direktur Pascasarjana</v>
      </c>
      <c r="J66" s="139"/>
      <c r="K66" s="279"/>
      <c r="Q66" s="10"/>
      <c r="R66" s="10"/>
      <c r="S66" s="10"/>
      <c r="T66" s="10"/>
    </row>
    <row r="67" spans="1:20" ht="29.25" customHeight="1">
      <c r="A67" s="274"/>
      <c r="B67" s="275"/>
      <c r="C67" s="276"/>
      <c r="D67" s="277"/>
      <c r="E67" s="277"/>
      <c r="F67" s="139"/>
      <c r="G67" s="139"/>
      <c r="H67" s="234"/>
      <c r="I67" s="274" t="s">
        <v>194</v>
      </c>
      <c r="J67" s="139"/>
      <c r="K67" s="279"/>
      <c r="Q67" s="10"/>
      <c r="R67" s="10"/>
      <c r="S67" s="10"/>
      <c r="T67" s="10"/>
    </row>
    <row r="68" spans="1:20" ht="37.5" customHeight="1">
      <c r="A68" s="281"/>
      <c r="B68" s="276"/>
      <c r="C68" s="276"/>
      <c r="D68" s="277"/>
      <c r="E68" s="277"/>
      <c r="F68" s="139"/>
      <c r="G68" s="139"/>
      <c r="H68" s="234"/>
      <c r="I68" s="274"/>
      <c r="J68" s="139"/>
      <c r="K68" s="279"/>
      <c r="Q68" s="10"/>
      <c r="R68" s="10"/>
      <c r="S68" s="10"/>
      <c r="T68" s="10"/>
    </row>
    <row r="69" spans="1:20" ht="16.5" customHeight="1">
      <c r="A69" s="281"/>
      <c r="B69" s="276"/>
      <c r="C69" s="276"/>
      <c r="D69" s="277"/>
      <c r="E69" s="277"/>
      <c r="F69" s="139"/>
      <c r="G69" s="139"/>
      <c r="H69" s="234"/>
      <c r="I69" s="274"/>
      <c r="J69" s="139"/>
      <c r="K69" s="282"/>
      <c r="Q69" s="10"/>
      <c r="R69" s="10"/>
      <c r="S69" s="10"/>
      <c r="T69" s="10"/>
    </row>
    <row r="70" spans="1:20" ht="16.5" customHeight="1">
      <c r="A70" s="281"/>
      <c r="B70" s="276"/>
      <c r="C70" s="283"/>
      <c r="D70" s="284"/>
      <c r="E70" s="284"/>
      <c r="F70" s="285"/>
      <c r="G70" s="285"/>
      <c r="H70" s="286"/>
      <c r="I70" s="287" t="str">
        <f>'A. DIKJAR'!I101</f>
        <v>Prof. Dr. Ruslan Abdul Ghofur, M.Si</v>
      </c>
      <c r="J70" s="114"/>
      <c r="K70" s="279"/>
      <c r="Q70" s="10"/>
      <c r="R70" s="10"/>
      <c r="S70" s="10"/>
      <c r="T70" s="10"/>
    </row>
    <row r="71" spans="1:20" ht="16.5" customHeight="1">
      <c r="A71" s="281"/>
      <c r="B71" s="276"/>
      <c r="C71" s="276"/>
      <c r="D71" s="277"/>
      <c r="E71" s="277"/>
      <c r="F71" s="139"/>
      <c r="G71" s="139"/>
      <c r="H71" s="234"/>
      <c r="I71" s="276" t="str">
        <f>'A. DIKJAR'!I102</f>
        <v>NIP. 198008012003121001</v>
      </c>
      <c r="J71" s="139"/>
      <c r="K71" s="288"/>
      <c r="Q71" s="10"/>
      <c r="R71" s="10"/>
      <c r="S71" s="10"/>
      <c r="T71" s="10"/>
    </row>
    <row r="72" spans="1:20" ht="16.5" customHeight="1">
      <c r="A72" s="281"/>
      <c r="B72" s="276"/>
      <c r="C72" s="231"/>
      <c r="D72" s="231"/>
      <c r="E72" s="231"/>
      <c r="F72" s="128"/>
      <c r="G72" s="128"/>
      <c r="H72" s="128"/>
      <c r="I72" s="231"/>
      <c r="J72" s="128"/>
      <c r="K72" s="288"/>
      <c r="Q72" s="10"/>
      <c r="R72" s="10"/>
      <c r="S72" s="10"/>
      <c r="T72" s="10"/>
    </row>
    <row r="73" spans="1:20" ht="16.5" customHeight="1">
      <c r="A73" s="281"/>
      <c r="B73" s="276"/>
      <c r="C73" s="231"/>
      <c r="D73" s="231"/>
      <c r="E73" s="231"/>
      <c r="F73" s="128"/>
      <c r="G73" s="128"/>
      <c r="H73" s="128"/>
      <c r="I73" s="231"/>
      <c r="J73" s="128"/>
      <c r="K73" s="288"/>
      <c r="Q73" s="10"/>
      <c r="R73" s="10"/>
      <c r="S73" s="10"/>
      <c r="T73" s="10"/>
    </row>
    <row r="74" spans="1:20" ht="16.5" customHeight="1">
      <c r="A74" s="281"/>
      <c r="B74" s="276"/>
      <c r="C74" s="231"/>
      <c r="D74" s="231"/>
      <c r="E74" s="231"/>
      <c r="F74" s="128"/>
      <c r="G74" s="128"/>
      <c r="H74" s="128"/>
      <c r="I74" s="231"/>
      <c r="J74" s="128"/>
      <c r="K74" s="288"/>
      <c r="Q74" s="10"/>
      <c r="R74" s="10"/>
      <c r="S74" s="10"/>
      <c r="T74" s="10"/>
    </row>
    <row r="75" spans="1:20" s="17" customFormat="1" ht="16.5" customHeight="1">
      <c r="A75" s="289"/>
      <c r="B75" s="290"/>
      <c r="C75" s="231"/>
      <c r="D75" s="231"/>
      <c r="E75" s="231"/>
      <c r="F75" s="128"/>
      <c r="G75" s="128"/>
      <c r="H75" s="128"/>
      <c r="I75" s="231"/>
      <c r="J75" s="128"/>
      <c r="K75" s="288"/>
      <c r="L75" s="103"/>
      <c r="M75" s="9"/>
      <c r="N75" s="9"/>
      <c r="O75" s="945"/>
      <c r="P75" s="945"/>
      <c r="Q75" s="945"/>
      <c r="R75" s="945"/>
      <c r="S75" s="9"/>
      <c r="T75" s="9"/>
    </row>
    <row r="76" spans="1:20" ht="16.5" customHeight="1">
      <c r="A76" s="291"/>
      <c r="B76" s="231"/>
      <c r="C76" s="231"/>
      <c r="D76" s="231"/>
      <c r="E76" s="231"/>
      <c r="F76" s="128"/>
      <c r="G76" s="128"/>
      <c r="H76" s="128"/>
      <c r="I76" s="276"/>
      <c r="J76" s="139"/>
      <c r="K76" s="288"/>
      <c r="Q76" s="10"/>
      <c r="R76" s="10"/>
      <c r="S76" s="10"/>
      <c r="T76" s="10"/>
    </row>
    <row r="77" spans="1:20" ht="15">
      <c r="A77" s="103"/>
      <c r="D77" s="101"/>
      <c r="E77" s="101"/>
      <c r="F77" s="88"/>
      <c r="G77" s="88"/>
      <c r="H77" s="88"/>
      <c r="I77" s="101"/>
      <c r="J77" s="88"/>
      <c r="K77" s="104"/>
      <c r="Q77" s="10"/>
      <c r="R77" s="10"/>
      <c r="S77" s="10"/>
      <c r="T77" s="10"/>
    </row>
    <row r="78" spans="1:20" ht="15">
      <c r="A78" s="103"/>
      <c r="D78" s="101"/>
      <c r="E78" s="101"/>
      <c r="F78" s="88"/>
      <c r="G78" s="88"/>
      <c r="H78" s="88"/>
      <c r="I78" s="101"/>
      <c r="J78" s="88"/>
      <c r="K78" s="104"/>
      <c r="Q78" s="10"/>
      <c r="R78" s="10"/>
      <c r="S78" s="10"/>
      <c r="T78" s="10"/>
    </row>
    <row r="79" spans="1:20" ht="15">
      <c r="A79" s="947">
        <f>'A. DIKJAR'!A110</f>
        <v>0</v>
      </c>
      <c r="B79" s="947"/>
      <c r="C79" s="947"/>
      <c r="D79" s="947"/>
      <c r="E79" s="947"/>
      <c r="F79" s="88"/>
      <c r="G79" s="88"/>
      <c r="H79" s="88"/>
      <c r="I79" s="101"/>
      <c r="J79" s="88"/>
      <c r="K79" s="104"/>
      <c r="Q79" s="10"/>
      <c r="R79" s="10"/>
      <c r="S79" s="10"/>
      <c r="T79" s="10"/>
    </row>
    <row r="80" spans="1:20" ht="15">
      <c r="A80" s="103"/>
      <c r="D80" s="101"/>
      <c r="E80" s="101"/>
      <c r="F80" s="88"/>
      <c r="G80" s="88"/>
      <c r="H80" s="88"/>
      <c r="I80" s="101"/>
      <c r="J80" s="88"/>
      <c r="K80" s="104"/>
      <c r="Q80" s="10"/>
      <c r="R80" s="10"/>
      <c r="S80" s="10"/>
      <c r="T80" s="10"/>
    </row>
    <row r="81" spans="1:20" ht="15">
      <c r="A81" s="103"/>
      <c r="D81" s="101"/>
      <c r="E81" s="101"/>
      <c r="F81" s="88"/>
      <c r="G81" s="88"/>
      <c r="H81" s="88"/>
      <c r="I81" s="101"/>
      <c r="J81" s="88"/>
      <c r="K81" s="104"/>
      <c r="Q81" s="10"/>
      <c r="R81" s="10"/>
      <c r="S81" s="10"/>
      <c r="T81" s="10"/>
    </row>
    <row r="82" spans="1:20" ht="15">
      <c r="A82" s="103"/>
      <c r="D82" s="101"/>
      <c r="E82" s="101"/>
      <c r="F82" s="88"/>
      <c r="G82" s="88"/>
      <c r="H82" s="88"/>
      <c r="I82" s="101"/>
      <c r="J82" s="88"/>
      <c r="K82" s="104"/>
      <c r="Q82" s="10"/>
      <c r="R82" s="10"/>
      <c r="S82" s="10"/>
      <c r="T82" s="10"/>
    </row>
    <row r="83" spans="1:20" ht="15">
      <c r="A83" s="103"/>
      <c r="D83" s="101"/>
      <c r="E83" s="101"/>
      <c r="F83" s="88"/>
      <c r="G83" s="88"/>
      <c r="H83" s="88"/>
      <c r="I83" s="101"/>
      <c r="J83" s="88"/>
      <c r="K83" s="104"/>
      <c r="Q83" s="10"/>
      <c r="R83" s="10"/>
      <c r="S83" s="10"/>
      <c r="T83" s="10"/>
    </row>
    <row r="84" spans="1:20" ht="15">
      <c r="A84" s="103"/>
      <c r="D84" s="101"/>
      <c r="E84" s="101"/>
      <c r="F84" s="88"/>
      <c r="G84" s="88"/>
      <c r="H84" s="88"/>
      <c r="I84" s="101"/>
      <c r="J84" s="88"/>
      <c r="K84" s="104"/>
      <c r="Q84" s="10"/>
      <c r="R84" s="10"/>
      <c r="S84" s="10"/>
      <c r="T84" s="10"/>
    </row>
    <row r="85" spans="1:20" ht="15">
      <c r="A85" s="103"/>
      <c r="D85" s="101"/>
      <c r="E85" s="101"/>
      <c r="F85" s="88"/>
      <c r="G85" s="88"/>
      <c r="H85" s="88"/>
      <c r="I85" s="101"/>
      <c r="J85" s="88"/>
      <c r="K85" s="104"/>
      <c r="Q85" s="10"/>
      <c r="R85" s="10"/>
      <c r="S85" s="10"/>
      <c r="T85" s="10"/>
    </row>
    <row r="86" spans="1:20" ht="15">
      <c r="A86" s="103"/>
      <c r="D86" s="101"/>
      <c r="E86" s="101"/>
      <c r="F86" s="88"/>
      <c r="G86" s="88"/>
      <c r="H86" s="88"/>
      <c r="I86" s="101"/>
      <c r="J86" s="88"/>
      <c r="K86" s="104"/>
      <c r="Q86" s="10"/>
      <c r="R86" s="10"/>
      <c r="S86" s="10"/>
      <c r="T86" s="10"/>
    </row>
    <row r="87" spans="1:20" ht="15">
      <c r="A87" s="103"/>
      <c r="D87" s="101"/>
      <c r="E87" s="101"/>
      <c r="F87" s="88"/>
      <c r="G87" s="88"/>
      <c r="H87" s="88"/>
      <c r="I87" s="101"/>
      <c r="J87" s="88"/>
      <c r="K87" s="104"/>
      <c r="Q87" s="10"/>
      <c r="R87" s="10"/>
      <c r="S87" s="10"/>
      <c r="T87" s="10"/>
    </row>
    <row r="88" spans="1:20" ht="15">
      <c r="A88" s="103"/>
      <c r="D88" s="101"/>
      <c r="E88" s="101"/>
      <c r="F88" s="88"/>
      <c r="G88" s="88"/>
      <c r="H88" s="88"/>
      <c r="I88" s="101"/>
      <c r="J88" s="88"/>
      <c r="K88" s="104"/>
      <c r="Q88" s="10"/>
      <c r="R88" s="10"/>
      <c r="S88" s="10"/>
      <c r="T88" s="10"/>
    </row>
    <row r="89" spans="1:20" ht="15">
      <c r="A89" s="103"/>
      <c r="D89" s="101"/>
      <c r="E89" s="101"/>
      <c r="F89" s="88"/>
      <c r="G89" s="88"/>
      <c r="H89" s="88"/>
      <c r="I89" s="101"/>
      <c r="J89" s="88"/>
      <c r="K89" s="104"/>
      <c r="Q89" s="10"/>
      <c r="R89" s="10"/>
      <c r="S89" s="10"/>
      <c r="T89" s="10"/>
    </row>
    <row r="90" spans="1:20" ht="15">
      <c r="A90" s="103"/>
      <c r="D90" s="101"/>
      <c r="E90" s="101"/>
      <c r="F90" s="88"/>
      <c r="G90" s="88"/>
      <c r="H90" s="88"/>
      <c r="I90" s="101"/>
      <c r="J90" s="88"/>
      <c r="K90" s="104"/>
      <c r="Q90" s="10"/>
      <c r="R90" s="10"/>
      <c r="S90" s="10"/>
      <c r="T90" s="10"/>
    </row>
    <row r="91" spans="1:20" ht="15">
      <c r="A91" s="103"/>
      <c r="D91" s="101"/>
      <c r="E91" s="101"/>
      <c r="F91" s="88"/>
      <c r="G91" s="88"/>
      <c r="H91" s="88"/>
      <c r="I91" s="101"/>
      <c r="J91" s="88"/>
      <c r="K91" s="104"/>
      <c r="Q91" s="10"/>
      <c r="R91" s="10"/>
      <c r="S91" s="10"/>
      <c r="T91" s="10"/>
    </row>
    <row r="92" spans="1:20" ht="15">
      <c r="A92" s="103"/>
      <c r="D92" s="101"/>
      <c r="E92" s="101"/>
      <c r="F92" s="88"/>
      <c r="G92" s="88"/>
      <c r="H92" s="88"/>
      <c r="I92" s="101"/>
      <c r="J92" s="88"/>
      <c r="K92" s="104"/>
      <c r="Q92" s="10"/>
      <c r="R92" s="10"/>
      <c r="S92" s="10"/>
      <c r="T92" s="10"/>
    </row>
    <row r="93" spans="1:20" ht="15">
      <c r="A93" s="103"/>
      <c r="D93" s="101"/>
      <c r="E93" s="101"/>
      <c r="F93" s="88"/>
      <c r="G93" s="88"/>
      <c r="H93" s="88"/>
      <c r="I93" s="101"/>
      <c r="J93" s="88"/>
      <c r="K93" s="104"/>
      <c r="Q93" s="10"/>
      <c r="R93" s="10"/>
      <c r="S93" s="10"/>
      <c r="T93" s="10"/>
    </row>
    <row r="94" spans="1:20" ht="15">
      <c r="A94" s="103"/>
      <c r="D94" s="101"/>
      <c r="E94" s="101"/>
      <c r="F94" s="88"/>
      <c r="G94" s="88"/>
      <c r="H94" s="88"/>
      <c r="I94" s="101"/>
      <c r="J94" s="88"/>
      <c r="K94" s="104"/>
      <c r="Q94" s="10"/>
      <c r="R94" s="10"/>
      <c r="S94" s="10"/>
      <c r="T94" s="10"/>
    </row>
    <row r="95" spans="1:20" ht="15">
      <c r="A95" s="103"/>
      <c r="D95" s="101"/>
      <c r="E95" s="101"/>
      <c r="F95" s="88"/>
      <c r="G95" s="88"/>
      <c r="H95" s="88"/>
      <c r="I95" s="101"/>
      <c r="J95" s="88"/>
      <c r="K95" s="104"/>
      <c r="Q95" s="10"/>
      <c r="R95" s="10"/>
      <c r="S95" s="10"/>
      <c r="T95" s="10"/>
    </row>
    <row r="96" spans="1:20" ht="15">
      <c r="A96" s="103"/>
      <c r="D96" s="101"/>
      <c r="E96" s="101"/>
      <c r="F96" s="88"/>
      <c r="G96" s="88"/>
      <c r="H96" s="88"/>
      <c r="I96" s="101"/>
      <c r="J96" s="88"/>
      <c r="K96" s="104"/>
      <c r="Q96" s="10"/>
      <c r="R96" s="10"/>
      <c r="S96" s="10"/>
      <c r="T96" s="10"/>
    </row>
    <row r="97" spans="1:20" ht="15">
      <c r="A97" s="103"/>
      <c r="D97" s="101"/>
      <c r="E97" s="101"/>
      <c r="F97" s="88"/>
      <c r="G97" s="88"/>
      <c r="H97" s="88"/>
      <c r="I97" s="101"/>
      <c r="J97" s="88"/>
      <c r="K97" s="104"/>
      <c r="Q97" s="10"/>
      <c r="R97" s="10"/>
      <c r="S97" s="10"/>
      <c r="T97" s="10"/>
    </row>
    <row r="98" spans="1:20" ht="15">
      <c r="A98" s="103"/>
      <c r="D98" s="101"/>
      <c r="E98" s="101"/>
      <c r="F98" s="88"/>
      <c r="G98" s="88"/>
      <c r="H98" s="88"/>
      <c r="I98" s="101"/>
      <c r="J98" s="88"/>
      <c r="K98" s="104"/>
      <c r="Q98" s="10"/>
      <c r="R98" s="10"/>
      <c r="S98" s="10"/>
      <c r="T98" s="10"/>
    </row>
    <row r="99" spans="1:20" ht="15">
      <c r="A99" s="103"/>
      <c r="D99" s="101"/>
      <c r="E99" s="101"/>
      <c r="F99" s="88"/>
      <c r="G99" s="88"/>
      <c r="H99" s="88"/>
      <c r="I99" s="101"/>
      <c r="J99" s="88"/>
      <c r="K99" s="104"/>
      <c r="Q99" s="10"/>
      <c r="R99" s="10"/>
      <c r="S99" s="10"/>
      <c r="T99" s="10"/>
    </row>
    <row r="100" spans="1:20" ht="15">
      <c r="A100" s="103"/>
      <c r="D100" s="101"/>
      <c r="E100" s="101"/>
      <c r="F100" s="88"/>
      <c r="G100" s="88"/>
      <c r="H100" s="88"/>
      <c r="I100" s="101"/>
      <c r="J100" s="88"/>
      <c r="K100" s="104"/>
      <c r="Q100" s="10"/>
      <c r="R100" s="10"/>
      <c r="S100" s="10"/>
      <c r="T100" s="10"/>
    </row>
    <row r="101" spans="1:20" ht="15">
      <c r="A101" s="103"/>
      <c r="D101" s="101"/>
      <c r="E101" s="101"/>
      <c r="F101" s="88"/>
      <c r="G101" s="88"/>
      <c r="H101" s="88"/>
      <c r="I101" s="101"/>
      <c r="J101" s="88"/>
      <c r="K101" s="104"/>
      <c r="Q101" s="10"/>
      <c r="R101" s="10"/>
      <c r="S101" s="10"/>
      <c r="T101" s="10"/>
    </row>
    <row r="102" spans="1:20" ht="15">
      <c r="A102" s="103"/>
      <c r="D102" s="101"/>
      <c r="E102" s="101"/>
      <c r="F102" s="88"/>
      <c r="G102" s="88"/>
      <c r="H102" s="88"/>
      <c r="I102" s="101"/>
      <c r="J102" s="88"/>
      <c r="K102" s="104"/>
      <c r="Q102" s="10"/>
      <c r="R102" s="10"/>
      <c r="S102" s="10"/>
      <c r="T102" s="10"/>
    </row>
    <row r="103" spans="1:20" ht="15">
      <c r="A103" s="103"/>
      <c r="D103" s="101"/>
      <c r="E103" s="101"/>
      <c r="F103" s="88"/>
      <c r="G103" s="88"/>
      <c r="H103" s="88"/>
      <c r="I103" s="101"/>
      <c r="J103" s="88"/>
      <c r="K103" s="104"/>
      <c r="Q103" s="10"/>
      <c r="R103" s="10"/>
      <c r="S103" s="10"/>
      <c r="T103" s="10"/>
    </row>
    <row r="104" spans="1:20" ht="15">
      <c r="A104" s="103"/>
      <c r="D104" s="101"/>
      <c r="E104" s="101"/>
      <c r="F104" s="88"/>
      <c r="G104" s="88"/>
      <c r="H104" s="88"/>
      <c r="I104" s="101"/>
      <c r="J104" s="88"/>
      <c r="K104" s="104"/>
      <c r="Q104" s="10"/>
      <c r="R104" s="10"/>
      <c r="S104" s="10"/>
      <c r="T104" s="10"/>
    </row>
    <row r="105" spans="1:20" ht="15">
      <c r="A105" s="103"/>
      <c r="D105" s="101"/>
      <c r="E105" s="101"/>
      <c r="F105" s="88"/>
      <c r="G105" s="88"/>
      <c r="H105" s="88"/>
      <c r="I105" s="101"/>
      <c r="J105" s="88"/>
      <c r="K105" s="104"/>
      <c r="Q105" s="10"/>
      <c r="R105" s="10"/>
      <c r="S105" s="10"/>
      <c r="T105" s="10"/>
    </row>
    <row r="106" spans="1:20" ht="15">
      <c r="A106" s="103"/>
      <c r="D106" s="101"/>
      <c r="E106" s="101"/>
      <c r="F106" s="88"/>
      <c r="G106" s="88"/>
      <c r="H106" s="88"/>
      <c r="I106" s="101"/>
      <c r="J106" s="88"/>
      <c r="K106" s="104"/>
      <c r="Q106" s="10"/>
      <c r="R106" s="10"/>
      <c r="S106" s="10"/>
      <c r="T106" s="10"/>
    </row>
    <row r="107" spans="1:20" ht="15">
      <c r="A107" s="103"/>
      <c r="D107" s="101"/>
      <c r="E107" s="101"/>
      <c r="F107" s="88"/>
      <c r="G107" s="88"/>
      <c r="H107" s="88"/>
      <c r="I107" s="101"/>
      <c r="J107" s="88"/>
      <c r="K107" s="104"/>
      <c r="Q107" s="10"/>
      <c r="R107" s="10"/>
      <c r="S107" s="10"/>
      <c r="T107" s="10"/>
    </row>
    <row r="108" spans="1:20" ht="15">
      <c r="A108" s="103"/>
      <c r="D108" s="101"/>
      <c r="E108" s="101"/>
      <c r="F108" s="88"/>
      <c r="G108" s="88"/>
      <c r="H108" s="88"/>
      <c r="I108" s="101"/>
      <c r="J108" s="88"/>
      <c r="K108" s="104"/>
      <c r="Q108" s="10"/>
      <c r="R108" s="10"/>
      <c r="S108" s="10"/>
      <c r="T108" s="10"/>
    </row>
    <row r="109" spans="1:20" ht="15">
      <c r="A109" s="103"/>
      <c r="D109" s="101"/>
      <c r="E109" s="101"/>
      <c r="F109" s="88"/>
      <c r="G109" s="88"/>
      <c r="H109" s="88"/>
      <c r="I109" s="101"/>
      <c r="J109" s="88"/>
      <c r="K109" s="104"/>
      <c r="Q109" s="10"/>
      <c r="R109" s="10"/>
      <c r="S109" s="10"/>
      <c r="T109" s="10"/>
    </row>
    <row r="110" spans="1:20" ht="15">
      <c r="A110" s="103"/>
      <c r="D110" s="101"/>
      <c r="E110" s="101"/>
      <c r="F110" s="88"/>
      <c r="G110" s="88"/>
      <c r="H110" s="88"/>
      <c r="I110" s="101"/>
      <c r="J110" s="88"/>
      <c r="K110" s="104"/>
      <c r="Q110" s="10"/>
      <c r="R110" s="10"/>
      <c r="S110" s="10"/>
      <c r="T110" s="10"/>
    </row>
    <row r="111" spans="1:20" ht="15">
      <c r="A111" s="103"/>
      <c r="D111" s="101"/>
      <c r="E111" s="101"/>
      <c r="F111" s="88"/>
      <c r="G111" s="88"/>
      <c r="H111" s="88"/>
      <c r="I111" s="101"/>
      <c r="J111" s="88"/>
      <c r="K111" s="104"/>
      <c r="Q111" s="10"/>
      <c r="R111" s="10"/>
      <c r="S111" s="10"/>
      <c r="T111" s="10"/>
    </row>
    <row r="112" spans="1:20" ht="15">
      <c r="A112" s="103"/>
      <c r="D112" s="101"/>
      <c r="E112" s="101"/>
      <c r="F112" s="88"/>
      <c r="G112" s="88"/>
      <c r="H112" s="88"/>
      <c r="I112" s="101"/>
      <c r="J112" s="88"/>
      <c r="K112" s="104"/>
      <c r="Q112" s="10"/>
      <c r="R112" s="10"/>
      <c r="S112" s="10"/>
      <c r="T112" s="10"/>
    </row>
    <row r="113" spans="1:20" ht="15">
      <c r="A113" s="103"/>
      <c r="D113" s="101"/>
      <c r="E113" s="101"/>
      <c r="F113" s="88"/>
      <c r="G113" s="88"/>
      <c r="H113" s="88"/>
      <c r="I113" s="101"/>
      <c r="J113" s="88"/>
      <c r="K113" s="104"/>
      <c r="Q113" s="10"/>
      <c r="R113" s="10"/>
      <c r="S113" s="10"/>
      <c r="T113" s="10"/>
    </row>
    <row r="114" spans="1:20" ht="15">
      <c r="A114" s="103"/>
      <c r="D114" s="101"/>
      <c r="E114" s="101"/>
      <c r="F114" s="88"/>
      <c r="G114" s="88"/>
      <c r="H114" s="88"/>
      <c r="I114" s="101"/>
      <c r="J114" s="88"/>
      <c r="K114" s="104"/>
      <c r="Q114" s="10"/>
      <c r="R114" s="10"/>
      <c r="S114" s="10"/>
      <c r="T114" s="10"/>
    </row>
    <row r="115" spans="1:20" ht="15">
      <c r="A115" s="103"/>
      <c r="D115" s="101"/>
      <c r="E115" s="101"/>
      <c r="F115" s="88"/>
      <c r="G115" s="88"/>
      <c r="H115" s="88"/>
      <c r="I115" s="101"/>
      <c r="J115" s="88"/>
      <c r="K115" s="104"/>
      <c r="Q115" s="10"/>
      <c r="R115" s="10"/>
      <c r="S115" s="10"/>
      <c r="T115" s="10"/>
    </row>
    <row r="116" spans="1:20" ht="15">
      <c r="A116" s="103"/>
      <c r="D116" s="101"/>
      <c r="E116" s="101"/>
      <c r="F116" s="88"/>
      <c r="G116" s="88"/>
      <c r="H116" s="88"/>
      <c r="I116" s="101"/>
      <c r="J116" s="88"/>
      <c r="K116" s="104"/>
      <c r="Q116" s="10"/>
      <c r="R116" s="10"/>
      <c r="S116" s="10"/>
      <c r="T116" s="10"/>
    </row>
    <row r="117" spans="1:20" ht="15">
      <c r="A117" s="103"/>
      <c r="D117" s="101"/>
      <c r="E117" s="101"/>
      <c r="F117" s="88"/>
      <c r="G117" s="88"/>
      <c r="H117" s="88"/>
      <c r="I117" s="101"/>
      <c r="J117" s="88"/>
      <c r="K117" s="104"/>
      <c r="Q117" s="10"/>
      <c r="R117" s="10"/>
      <c r="S117" s="10"/>
      <c r="T117" s="10"/>
    </row>
    <row r="118" spans="1:20" ht="15">
      <c r="A118" s="103"/>
      <c r="D118" s="101"/>
      <c r="E118" s="101"/>
      <c r="F118" s="88"/>
      <c r="G118" s="88"/>
      <c r="H118" s="88"/>
      <c r="I118" s="101"/>
      <c r="J118" s="88"/>
      <c r="K118" s="104"/>
      <c r="Q118" s="10"/>
      <c r="R118" s="10"/>
      <c r="S118" s="10"/>
      <c r="T118" s="10"/>
    </row>
    <row r="119" spans="1:20" ht="15">
      <c r="A119" s="103"/>
      <c r="D119" s="101"/>
      <c r="E119" s="101"/>
      <c r="F119" s="88"/>
      <c r="G119" s="88"/>
      <c r="H119" s="88"/>
      <c r="I119" s="101"/>
      <c r="J119" s="88"/>
      <c r="K119" s="104"/>
      <c r="Q119" s="10"/>
      <c r="R119" s="10"/>
      <c r="S119" s="10"/>
      <c r="T119" s="10"/>
    </row>
    <row r="120" spans="1:20" ht="15">
      <c r="A120" s="103"/>
      <c r="D120" s="101"/>
      <c r="E120" s="101"/>
      <c r="F120" s="88"/>
      <c r="G120" s="88"/>
      <c r="H120" s="88"/>
      <c r="I120" s="101"/>
      <c r="J120" s="88"/>
      <c r="K120" s="104"/>
      <c r="Q120" s="10"/>
      <c r="R120" s="10"/>
      <c r="S120" s="10"/>
      <c r="T120" s="10"/>
    </row>
    <row r="121" spans="1:20" ht="15">
      <c r="A121" s="103"/>
      <c r="D121" s="101"/>
      <c r="E121" s="101"/>
      <c r="F121" s="88"/>
      <c r="G121" s="88"/>
      <c r="H121" s="88"/>
      <c r="I121" s="101"/>
      <c r="J121" s="88"/>
      <c r="K121" s="104"/>
      <c r="Q121" s="10"/>
      <c r="R121" s="10"/>
      <c r="S121" s="10"/>
      <c r="T121" s="10"/>
    </row>
    <row r="122" spans="1:20" ht="15">
      <c r="A122" s="103"/>
      <c r="D122" s="101"/>
      <c r="E122" s="101"/>
      <c r="F122" s="88"/>
      <c r="G122" s="88"/>
      <c r="H122" s="88"/>
      <c r="I122" s="101"/>
      <c r="J122" s="88"/>
      <c r="K122" s="104"/>
      <c r="Q122" s="10"/>
      <c r="R122" s="10"/>
      <c r="S122" s="10"/>
      <c r="T122" s="10"/>
    </row>
    <row r="123" spans="1:20" ht="15">
      <c r="A123" s="103"/>
      <c r="D123" s="101"/>
      <c r="E123" s="101"/>
      <c r="F123" s="88"/>
      <c r="G123" s="88"/>
      <c r="H123" s="88"/>
      <c r="I123" s="101"/>
      <c r="J123" s="88"/>
      <c r="K123" s="104"/>
      <c r="Q123" s="10"/>
      <c r="R123" s="10"/>
      <c r="S123" s="10"/>
      <c r="T123" s="10"/>
    </row>
    <row r="124" spans="1:20" ht="15">
      <c r="A124" s="103"/>
      <c r="D124" s="101"/>
      <c r="E124" s="101"/>
      <c r="F124" s="88"/>
      <c r="G124" s="88"/>
      <c r="H124" s="88"/>
      <c r="I124" s="101"/>
      <c r="J124" s="88"/>
      <c r="K124" s="104"/>
      <c r="Q124" s="10"/>
      <c r="R124" s="10"/>
      <c r="S124" s="10"/>
      <c r="T124" s="10"/>
    </row>
    <row r="125" spans="1:20" ht="15">
      <c r="A125" s="103"/>
      <c r="D125" s="101"/>
      <c r="E125" s="101"/>
      <c r="F125" s="88"/>
      <c r="G125" s="88"/>
      <c r="H125" s="88"/>
      <c r="I125" s="101"/>
      <c r="J125" s="88"/>
      <c r="K125" s="104"/>
      <c r="Q125" s="10"/>
      <c r="R125" s="10"/>
      <c r="S125" s="10"/>
      <c r="T125" s="10"/>
    </row>
    <row r="126" spans="1:20" ht="15">
      <c r="A126" s="103"/>
      <c r="D126" s="101"/>
      <c r="E126" s="101"/>
      <c r="F126" s="88"/>
      <c r="G126" s="88"/>
      <c r="H126" s="88"/>
      <c r="I126" s="101"/>
      <c r="J126" s="88"/>
      <c r="K126" s="104"/>
      <c r="Q126" s="10"/>
      <c r="R126" s="10"/>
      <c r="S126" s="10"/>
      <c r="T126" s="10"/>
    </row>
    <row r="127" spans="1:20" ht="15">
      <c r="A127" s="103"/>
      <c r="D127" s="101"/>
      <c r="E127" s="101"/>
      <c r="F127" s="88"/>
      <c r="G127" s="88"/>
      <c r="H127" s="88"/>
      <c r="I127" s="101"/>
      <c r="J127" s="88"/>
      <c r="K127" s="104"/>
      <c r="Q127" s="10"/>
      <c r="R127" s="10"/>
      <c r="S127" s="10"/>
      <c r="T127" s="10"/>
    </row>
    <row r="128" spans="1:20" ht="15">
      <c r="A128" s="103"/>
      <c r="D128" s="101"/>
      <c r="E128" s="101"/>
      <c r="F128" s="88"/>
      <c r="G128" s="88"/>
      <c r="H128" s="88"/>
      <c r="I128" s="101"/>
      <c r="J128" s="88"/>
      <c r="K128" s="104"/>
      <c r="Q128" s="10"/>
      <c r="R128" s="10"/>
      <c r="S128" s="10"/>
      <c r="T128" s="10"/>
    </row>
    <row r="129" spans="1:20" ht="15">
      <c r="A129" s="103"/>
      <c r="D129" s="101"/>
      <c r="E129" s="101"/>
      <c r="F129" s="88"/>
      <c r="G129" s="88"/>
      <c r="H129" s="88"/>
      <c r="I129" s="101"/>
      <c r="J129" s="88"/>
      <c r="Q129" s="10"/>
      <c r="R129" s="10"/>
      <c r="S129" s="10"/>
      <c r="T129" s="10"/>
    </row>
    <row r="130" spans="1:20" ht="15">
      <c r="A130" s="103"/>
      <c r="Q130" s="10"/>
      <c r="R130" s="10"/>
      <c r="S130" s="10"/>
      <c r="T130" s="10"/>
    </row>
    <row r="131" spans="1:20" ht="15">
      <c r="A131" s="103"/>
      <c r="Q131" s="10"/>
      <c r="R131" s="10"/>
      <c r="S131" s="10"/>
      <c r="T131" s="10"/>
    </row>
    <row r="132" spans="1:20" ht="15">
      <c r="A132" s="103"/>
      <c r="Q132" s="10"/>
      <c r="R132" s="10"/>
      <c r="S132" s="10"/>
      <c r="T132" s="10"/>
    </row>
    <row r="133" spans="1:20" ht="15">
      <c r="A133" s="103"/>
      <c r="Q133" s="10"/>
      <c r="R133" s="10"/>
      <c r="S133" s="10"/>
      <c r="T133" s="10"/>
    </row>
    <row r="134" spans="1:20" ht="15">
      <c r="A134" s="103"/>
      <c r="Q134" s="10"/>
      <c r="R134" s="10"/>
      <c r="S134" s="10"/>
      <c r="T134" s="10"/>
    </row>
  </sheetData>
  <sheetProtection/>
  <mergeCells count="35">
    <mergeCell ref="C52:E52"/>
    <mergeCell ref="C53:E53"/>
    <mergeCell ref="C32:E32"/>
    <mergeCell ref="B26:E26"/>
    <mergeCell ref="C44:E44"/>
    <mergeCell ref="O75:R75"/>
    <mergeCell ref="C62:E62"/>
    <mergeCell ref="A79:E79"/>
    <mergeCell ref="C33:E33"/>
    <mergeCell ref="C42:E42"/>
    <mergeCell ref="C37:E37"/>
    <mergeCell ref="C48:E48"/>
    <mergeCell ref="N3:N4"/>
    <mergeCell ref="A4:K4"/>
    <mergeCell ref="A6:K6"/>
    <mergeCell ref="B25:E25"/>
    <mergeCell ref="A7:K7"/>
    <mergeCell ref="A3:J3"/>
    <mergeCell ref="C34:E34"/>
    <mergeCell ref="C38:E38"/>
    <mergeCell ref="C35:E35"/>
    <mergeCell ref="C46:E46"/>
    <mergeCell ref="C45:E45"/>
    <mergeCell ref="C47:E47"/>
    <mergeCell ref="C36:E36"/>
    <mergeCell ref="C61:E61"/>
    <mergeCell ref="C49:E49"/>
    <mergeCell ref="C60:E60"/>
    <mergeCell ref="C58:E58"/>
    <mergeCell ref="C41:E41"/>
    <mergeCell ref="C43:E43"/>
    <mergeCell ref="C59:E59"/>
    <mergeCell ref="C50:E50"/>
    <mergeCell ref="C51:E51"/>
    <mergeCell ref="C54:E54"/>
  </mergeCells>
  <printOptions/>
  <pageMargins left="0.25" right="0" top="0.33" bottom="0" header="0" footer="0"/>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4:A4"/>
  <sheetViews>
    <sheetView zoomScalePageLayoutView="0" workbookViewId="0" topLeftCell="A1">
      <selection activeCell="A4" sqref="A4"/>
    </sheetView>
  </sheetViews>
  <sheetFormatPr defaultColWidth="9.140625" defaultRowHeight="12.75"/>
  <cols>
    <col min="1" max="1" width="39.57421875" style="0" customWidth="1"/>
  </cols>
  <sheetData>
    <row r="4" ht="315">
      <c r="A4" s="989" t="s">
        <v>628</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61"/>
  <sheetViews>
    <sheetView showGridLines="0" view="pageBreakPreview" zoomScaleSheetLayoutView="100" zoomScalePageLayoutView="0" workbookViewId="0" topLeftCell="A10">
      <selection activeCell="O23" sqref="O23"/>
    </sheetView>
  </sheetViews>
  <sheetFormatPr defaultColWidth="9.140625" defaultRowHeight="12.75"/>
  <cols>
    <col min="1" max="1" width="4.57421875" style="91" customWidth="1"/>
    <col min="2" max="2" width="3.421875" style="2" customWidth="1"/>
    <col min="3" max="3" width="19.8515625" style="2" customWidth="1"/>
    <col min="4" max="4" width="1.28515625" style="2" customWidth="1"/>
    <col min="5" max="5" width="19.421875" style="2" customWidth="1"/>
    <col min="6" max="6" width="13.28125" style="2" customWidth="1"/>
    <col min="7" max="7" width="12.57421875" style="2" customWidth="1"/>
    <col min="8" max="8" width="13.7109375" style="91" customWidth="1"/>
    <col min="9" max="9" width="11.7109375" style="91" customWidth="1"/>
    <col min="10" max="10" width="14.421875" style="91" customWidth="1"/>
    <col min="11" max="11" width="28.421875" style="2" customWidth="1"/>
    <col min="12" max="12" width="9.140625" style="1" customWidth="1"/>
    <col min="13" max="16384" width="9.140625" style="2" customWidth="1"/>
  </cols>
  <sheetData>
    <row r="1" spans="1:11" ht="15">
      <c r="A1" s="951" t="s">
        <v>64</v>
      </c>
      <c r="B1" s="951"/>
      <c r="C1" s="951"/>
      <c r="D1" s="951"/>
      <c r="E1" s="951"/>
      <c r="F1" s="951"/>
      <c r="G1" s="951"/>
      <c r="H1" s="951"/>
      <c r="I1" s="951"/>
      <c r="J1" s="951"/>
      <c r="K1" s="951"/>
    </row>
    <row r="2" spans="1:11" ht="15">
      <c r="A2" s="952" t="s">
        <v>65</v>
      </c>
      <c r="B2" s="952"/>
      <c r="C2" s="952"/>
      <c r="D2" s="952"/>
      <c r="E2" s="952"/>
      <c r="F2" s="952"/>
      <c r="G2" s="952"/>
      <c r="H2" s="952"/>
      <c r="I2" s="952"/>
      <c r="J2" s="952"/>
      <c r="K2" s="952"/>
    </row>
    <row r="3" spans="1:11" ht="9" customHeight="1">
      <c r="A3" s="295"/>
      <c r="B3" s="296"/>
      <c r="C3" s="296"/>
      <c r="D3" s="296"/>
      <c r="E3" s="296"/>
      <c r="F3" s="296"/>
      <c r="G3" s="296"/>
      <c r="H3" s="295"/>
      <c r="I3" s="295"/>
      <c r="J3" s="295"/>
      <c r="K3" s="296"/>
    </row>
    <row r="4" spans="1:11" ht="13.5" customHeight="1">
      <c r="A4" s="295"/>
      <c r="B4" s="296"/>
      <c r="C4" s="296"/>
      <c r="D4" s="296"/>
      <c r="E4" s="296"/>
      <c r="F4" s="296"/>
      <c r="G4" s="296"/>
      <c r="H4" s="295"/>
      <c r="I4" s="295"/>
      <c r="J4" s="295"/>
      <c r="K4" s="296"/>
    </row>
    <row r="5" spans="1:16" s="13" customFormat="1" ht="15.75" customHeight="1">
      <c r="A5" s="225" t="s">
        <v>71</v>
      </c>
      <c r="B5" s="112"/>
      <c r="C5" s="112"/>
      <c r="D5" s="112"/>
      <c r="E5" s="112"/>
      <c r="F5" s="112"/>
      <c r="G5" s="112"/>
      <c r="H5" s="117"/>
      <c r="I5" s="117"/>
      <c r="J5" s="226"/>
      <c r="K5" s="112"/>
      <c r="L5" s="19"/>
      <c r="M5" s="19"/>
      <c r="O5" s="10"/>
      <c r="P5" s="14"/>
    </row>
    <row r="6" spans="1:16" s="13" customFormat="1" ht="17.25" customHeight="1">
      <c r="A6" s="225"/>
      <c r="B6" s="112"/>
      <c r="C6" s="112"/>
      <c r="D6" s="112"/>
      <c r="E6" s="112"/>
      <c r="F6" s="112"/>
      <c r="G6" s="112"/>
      <c r="H6" s="117"/>
      <c r="I6" s="117"/>
      <c r="J6" s="226"/>
      <c r="K6" s="112"/>
      <c r="L6" s="19"/>
      <c r="M6" s="19"/>
      <c r="O6" s="10"/>
      <c r="P6" s="14"/>
    </row>
    <row r="7" spans="1:16" s="13" customFormat="1" ht="19.5" customHeight="1">
      <c r="A7" s="227" t="s">
        <v>4</v>
      </c>
      <c r="B7" s="125"/>
      <c r="C7" s="121"/>
      <c r="D7" s="297" t="str">
        <f>'A. DIKJAR'!D6</f>
        <v>:</v>
      </c>
      <c r="E7" s="122" t="s">
        <v>469</v>
      </c>
      <c r="F7" s="121"/>
      <c r="G7" s="121"/>
      <c r="H7" s="123"/>
      <c r="I7" s="120"/>
      <c r="J7" s="124"/>
      <c r="K7" s="125"/>
      <c r="L7" s="11"/>
      <c r="M7" s="11"/>
      <c r="O7" s="10"/>
      <c r="P7" s="14"/>
    </row>
    <row r="8" spans="1:16" s="13" customFormat="1" ht="19.5" customHeight="1">
      <c r="A8" s="227" t="s">
        <v>72</v>
      </c>
      <c r="B8" s="125"/>
      <c r="C8" s="121"/>
      <c r="D8" s="297" t="str">
        <f>'A. DIKJAR'!D7</f>
        <v>:</v>
      </c>
      <c r="E8" s="422" t="s">
        <v>470</v>
      </c>
      <c r="F8" s="121"/>
      <c r="G8" s="127"/>
      <c r="H8" s="128"/>
      <c r="I8" s="120"/>
      <c r="J8" s="120"/>
      <c r="K8" s="125"/>
      <c r="L8" s="11"/>
      <c r="M8" s="11"/>
      <c r="O8" s="10"/>
      <c r="P8" s="14"/>
    </row>
    <row r="9" spans="1:16" s="13" customFormat="1" ht="19.5" customHeight="1">
      <c r="A9" s="227" t="s">
        <v>239</v>
      </c>
      <c r="B9" s="125"/>
      <c r="C9" s="125"/>
      <c r="D9" s="297" t="str">
        <f>'A. DIKJAR'!D8</f>
        <v>:</v>
      </c>
      <c r="E9" s="422" t="s">
        <v>471</v>
      </c>
      <c r="F9" s="121"/>
      <c r="G9" s="127"/>
      <c r="H9" s="128"/>
      <c r="I9" s="120"/>
      <c r="J9" s="120"/>
      <c r="K9" s="125"/>
      <c r="L9" s="11"/>
      <c r="M9" s="11"/>
      <c r="O9" s="10"/>
      <c r="P9" s="14"/>
    </row>
    <row r="10" spans="1:16" s="13" customFormat="1" ht="19.5" customHeight="1">
      <c r="A10" s="227" t="s">
        <v>9</v>
      </c>
      <c r="B10" s="125"/>
      <c r="C10" s="125"/>
      <c r="D10" s="297" t="s">
        <v>5</v>
      </c>
      <c r="E10" s="124" t="s">
        <v>474</v>
      </c>
      <c r="F10" s="124"/>
      <c r="G10" s="124"/>
      <c r="H10" s="128"/>
      <c r="I10" s="120"/>
      <c r="J10" s="120"/>
      <c r="K10" s="125"/>
      <c r="L10" s="11"/>
      <c r="M10" s="11"/>
      <c r="O10" s="10"/>
      <c r="P10" s="14"/>
    </row>
    <row r="11" spans="1:16" s="13" customFormat="1" ht="19.5" customHeight="1">
      <c r="A11" s="227" t="s">
        <v>6</v>
      </c>
      <c r="B11" s="125"/>
      <c r="C11" s="125"/>
      <c r="D11" s="297" t="str">
        <f>'A. DIKJAR'!D10</f>
        <v>:</v>
      </c>
      <c r="E11" s="124" t="s">
        <v>473</v>
      </c>
      <c r="F11" s="124"/>
      <c r="G11" s="124"/>
      <c r="H11" s="126"/>
      <c r="I11" s="126"/>
      <c r="J11" s="120"/>
      <c r="K11" s="125"/>
      <c r="L11" s="11"/>
      <c r="M11" s="11"/>
      <c r="O11" s="10"/>
      <c r="P11" s="14"/>
    </row>
    <row r="12" spans="1:14" s="13" customFormat="1" ht="15.75" customHeight="1">
      <c r="A12" s="117"/>
      <c r="B12" s="112"/>
      <c r="C12" s="112"/>
      <c r="D12" s="297"/>
      <c r="E12" s="121"/>
      <c r="F12" s="112"/>
      <c r="G12" s="298"/>
      <c r="H12" s="114"/>
      <c r="I12" s="114"/>
      <c r="J12" s="117"/>
      <c r="K12" s="112"/>
      <c r="L12" s="19"/>
      <c r="M12" s="19"/>
      <c r="N12" s="12"/>
    </row>
    <row r="13" spans="1:14" s="13" customFormat="1" ht="15.75" customHeight="1">
      <c r="A13" s="232" t="s">
        <v>76</v>
      </c>
      <c r="B13" s="299"/>
      <c r="C13" s="135"/>
      <c r="D13" s="135"/>
      <c r="E13" s="135"/>
      <c r="F13" s="135"/>
      <c r="G13" s="300"/>
      <c r="H13" s="131"/>
      <c r="I13" s="131"/>
      <c r="J13" s="232"/>
      <c r="K13" s="121"/>
      <c r="M13" s="15"/>
      <c r="N13" s="16"/>
    </row>
    <row r="14" spans="1:14" s="13" customFormat="1" ht="15" customHeight="1">
      <c r="A14" s="232"/>
      <c r="B14" s="135"/>
      <c r="C14" s="135"/>
      <c r="D14" s="135"/>
      <c r="E14" s="135"/>
      <c r="F14" s="135"/>
      <c r="G14" s="300"/>
      <c r="H14" s="131"/>
      <c r="I14" s="131"/>
      <c r="J14" s="232"/>
      <c r="K14" s="121"/>
      <c r="M14" s="15"/>
      <c r="N14" s="16"/>
    </row>
    <row r="15" spans="1:14" s="13" customFormat="1" ht="19.5" customHeight="1">
      <c r="A15" s="235" t="s">
        <v>4</v>
      </c>
      <c r="B15" s="135"/>
      <c r="C15" s="135"/>
      <c r="D15" s="138" t="str">
        <f>'A. DIKJAR'!D14</f>
        <v>:</v>
      </c>
      <c r="E15" s="301" t="str">
        <f>'A. DIKJAR'!E14</f>
        <v>Dr. Koderi, S.Ag,. M.Pd</v>
      </c>
      <c r="F15" s="138"/>
      <c r="G15" s="302"/>
      <c r="H15" s="139"/>
      <c r="I15" s="139"/>
      <c r="J15" s="236"/>
      <c r="K15" s="121"/>
      <c r="M15" s="15"/>
      <c r="N15" s="16"/>
    </row>
    <row r="16" spans="1:14" s="13" customFormat="1" ht="19.5" customHeight="1">
      <c r="A16" s="235" t="s">
        <v>8</v>
      </c>
      <c r="B16" s="135"/>
      <c r="C16" s="135"/>
      <c r="D16" s="138" t="str">
        <f>'A. DIKJAR'!D15</f>
        <v>:</v>
      </c>
      <c r="E16" s="138" t="str">
        <f>'A. DIKJAR'!E15</f>
        <v>197307132003121</v>
      </c>
      <c r="F16" s="138"/>
      <c r="G16" s="302"/>
      <c r="H16" s="139"/>
      <c r="I16" s="139"/>
      <c r="J16" s="236"/>
      <c r="K16" s="121"/>
      <c r="M16" s="15"/>
      <c r="N16" s="16"/>
    </row>
    <row r="17" spans="1:14" s="13" customFormat="1" ht="19.5" customHeight="1">
      <c r="A17" s="235" t="s">
        <v>33</v>
      </c>
      <c r="B17" s="135"/>
      <c r="C17" s="135"/>
      <c r="D17" s="138" t="str">
        <f>'A. DIKJAR'!D16</f>
        <v>:</v>
      </c>
      <c r="E17" s="138" t="str">
        <f>'A. DIKJAR'!E16</f>
        <v>Lektor Kepala (IV/b), TMT. 01-04-2023.</v>
      </c>
      <c r="F17" s="138"/>
      <c r="G17" s="302"/>
      <c r="H17" s="139"/>
      <c r="I17" s="139"/>
      <c r="J17" s="236"/>
      <c r="K17" s="121"/>
      <c r="M17" s="15"/>
      <c r="N17" s="16"/>
    </row>
    <row r="18" spans="1:14" s="13" customFormat="1" ht="19.5" customHeight="1">
      <c r="A18" s="235" t="s">
        <v>10</v>
      </c>
      <c r="B18" s="135"/>
      <c r="C18" s="135"/>
      <c r="D18" s="138" t="str">
        <f>'A. DIKJAR'!D17</f>
        <v>:</v>
      </c>
      <c r="E18" s="138" t="str">
        <f>'A. DIKJAR'!E17</f>
        <v>Fakultas Tarbiyah dan Keguruan UIN Raden Intan Lampung</v>
      </c>
      <c r="F18" s="138"/>
      <c r="G18" s="302"/>
      <c r="H18" s="139"/>
      <c r="I18" s="139"/>
      <c r="J18" s="236"/>
      <c r="K18" s="121"/>
      <c r="M18" s="15"/>
      <c r="N18" s="16"/>
    </row>
    <row r="19" spans="1:11" s="20" customFormat="1" ht="23.25" customHeight="1">
      <c r="A19" s="238"/>
      <c r="B19" s="143"/>
      <c r="C19" s="143"/>
      <c r="D19" s="143"/>
      <c r="E19" s="143"/>
      <c r="F19" s="143"/>
      <c r="G19" s="303"/>
      <c r="H19" s="144"/>
      <c r="I19" s="144"/>
      <c r="J19" s="238"/>
      <c r="K19" s="143"/>
    </row>
    <row r="20" spans="1:11" s="20" customFormat="1" ht="19.5" customHeight="1">
      <c r="A20" s="238" t="s">
        <v>226</v>
      </c>
      <c r="B20" s="143"/>
      <c r="C20" s="143"/>
      <c r="D20" s="143"/>
      <c r="E20" s="143"/>
      <c r="F20" s="143"/>
      <c r="G20" s="303"/>
      <c r="H20" s="144"/>
      <c r="I20" s="144"/>
      <c r="J20" s="238"/>
      <c r="K20" s="143"/>
    </row>
    <row r="21" spans="1:11" ht="19.5" customHeight="1">
      <c r="A21" s="295"/>
      <c r="B21" s="296"/>
      <c r="C21" s="296"/>
      <c r="D21" s="296"/>
      <c r="E21" s="296"/>
      <c r="F21" s="296"/>
      <c r="G21" s="296"/>
      <c r="H21" s="295"/>
      <c r="I21" s="295"/>
      <c r="J21" s="295"/>
      <c r="K21" s="296"/>
    </row>
    <row r="22" spans="1:11" ht="54.75" customHeight="1">
      <c r="A22" s="304" t="s">
        <v>0</v>
      </c>
      <c r="B22" s="953" t="s">
        <v>51</v>
      </c>
      <c r="C22" s="954"/>
      <c r="D22" s="954"/>
      <c r="E22" s="955"/>
      <c r="F22" s="305" t="s">
        <v>7</v>
      </c>
      <c r="G22" s="306" t="s">
        <v>66</v>
      </c>
      <c r="H22" s="307" t="s">
        <v>75</v>
      </c>
      <c r="I22" s="307" t="s">
        <v>67</v>
      </c>
      <c r="J22" s="304" t="s">
        <v>32</v>
      </c>
      <c r="K22" s="306" t="s">
        <v>31</v>
      </c>
    </row>
    <row r="23" spans="1:12" s="91" customFormat="1" ht="16.5">
      <c r="A23" s="293">
        <v>1</v>
      </c>
      <c r="B23" s="956">
        <v>2</v>
      </c>
      <c r="C23" s="957"/>
      <c r="D23" s="957"/>
      <c r="E23" s="957"/>
      <c r="F23" s="293">
        <v>3</v>
      </c>
      <c r="G23" s="293">
        <v>4</v>
      </c>
      <c r="H23" s="308">
        <v>5</v>
      </c>
      <c r="I23" s="309">
        <v>6</v>
      </c>
      <c r="J23" s="293">
        <v>7</v>
      </c>
      <c r="K23" s="293">
        <v>8</v>
      </c>
      <c r="L23" s="94"/>
    </row>
    <row r="24" spans="1:12" ht="20.25" customHeight="1">
      <c r="A24" s="766" t="s">
        <v>55</v>
      </c>
      <c r="B24" s="468" t="s">
        <v>329</v>
      </c>
      <c r="C24" s="767"/>
      <c r="D24" s="311"/>
      <c r="E24" s="312"/>
      <c r="F24" s="311"/>
      <c r="G24" s="313"/>
      <c r="H24" s="314"/>
      <c r="I24" s="314"/>
      <c r="J24" s="314"/>
      <c r="K24" s="315"/>
      <c r="L24" s="3"/>
    </row>
    <row r="25" spans="1:12" ht="48" customHeight="1">
      <c r="A25" s="766">
        <v>1</v>
      </c>
      <c r="B25" s="958" t="s">
        <v>422</v>
      </c>
      <c r="C25" s="933"/>
      <c r="D25" s="933"/>
      <c r="E25" s="934"/>
      <c r="F25" s="775"/>
      <c r="G25" s="776"/>
      <c r="H25" s="777">
        <v>1</v>
      </c>
      <c r="I25" s="779">
        <v>3</v>
      </c>
      <c r="J25" s="779">
        <f>I25*H25</f>
        <v>3</v>
      </c>
      <c r="K25" s="778" t="s">
        <v>423</v>
      </c>
      <c r="L25" s="3"/>
    </row>
    <row r="26" spans="1:12" ht="23.25" customHeight="1">
      <c r="A26" s="766"/>
      <c r="B26" s="953" t="s">
        <v>425</v>
      </c>
      <c r="C26" s="962"/>
      <c r="D26" s="962"/>
      <c r="E26" s="963"/>
      <c r="F26" s="811"/>
      <c r="G26" s="811"/>
      <c r="H26" s="811"/>
      <c r="I26" s="811"/>
      <c r="J26" s="780">
        <f>SUM(J25:J25)</f>
        <v>3</v>
      </c>
      <c r="K26" s="778"/>
      <c r="L26" s="3"/>
    </row>
    <row r="27" spans="1:12" ht="19.5" customHeight="1">
      <c r="A27" s="766" t="s">
        <v>56</v>
      </c>
      <c r="B27" s="468" t="s">
        <v>330</v>
      </c>
      <c r="C27" s="767"/>
      <c r="D27" s="311"/>
      <c r="E27" s="312"/>
      <c r="F27" s="311"/>
      <c r="G27" s="313"/>
      <c r="H27" s="314"/>
      <c r="I27" s="314"/>
      <c r="J27" s="314"/>
      <c r="K27" s="315"/>
      <c r="L27" s="3"/>
    </row>
    <row r="28" spans="1:12" ht="20.25" customHeight="1" hidden="1">
      <c r="A28" s="766"/>
      <c r="B28" s="468"/>
      <c r="C28" s="767"/>
      <c r="D28" s="311"/>
      <c r="E28" s="312"/>
      <c r="F28" s="311"/>
      <c r="G28" s="313"/>
      <c r="H28" s="314"/>
      <c r="I28" s="314"/>
      <c r="J28" s="314"/>
      <c r="K28" s="315"/>
      <c r="L28" s="3"/>
    </row>
    <row r="29" spans="1:12" ht="20.25" customHeight="1">
      <c r="A29" s="626" t="s">
        <v>57</v>
      </c>
      <c r="B29" s="310" t="s">
        <v>25</v>
      </c>
      <c r="C29" s="311"/>
      <c r="D29" s="311"/>
      <c r="E29" s="312"/>
      <c r="F29" s="311"/>
      <c r="G29" s="313"/>
      <c r="H29" s="314"/>
      <c r="I29" s="314"/>
      <c r="J29" s="314"/>
      <c r="K29" s="315"/>
      <c r="L29" s="3"/>
    </row>
    <row r="30" spans="1:12" ht="19.5" customHeight="1">
      <c r="A30" s="626"/>
      <c r="B30" s="316" t="s">
        <v>185</v>
      </c>
      <c r="C30" s="317"/>
      <c r="D30" s="317"/>
      <c r="E30" s="317"/>
      <c r="F30" s="317"/>
      <c r="G30" s="318"/>
      <c r="H30" s="319"/>
      <c r="I30" s="319"/>
      <c r="J30" s="319"/>
      <c r="K30" s="320"/>
      <c r="L30" s="3"/>
    </row>
    <row r="31" spans="1:12" ht="57.75" customHeight="1">
      <c r="A31" s="293">
        <v>1</v>
      </c>
      <c r="B31" s="826" t="s">
        <v>451</v>
      </c>
      <c r="C31" s="826"/>
      <c r="D31" s="826"/>
      <c r="E31" s="826"/>
      <c r="F31" s="633" t="s">
        <v>427</v>
      </c>
      <c r="G31" s="350" t="s">
        <v>208</v>
      </c>
      <c r="H31" s="347">
        <v>1</v>
      </c>
      <c r="I31" s="348">
        <v>1</v>
      </c>
      <c r="J31" s="348">
        <f aca="true" t="shared" si="0" ref="J31:J40">H31*I31</f>
        <v>1</v>
      </c>
      <c r="K31" s="768" t="s">
        <v>347</v>
      </c>
      <c r="L31" s="65"/>
    </row>
    <row r="32" spans="1:12" ht="66" customHeight="1">
      <c r="A32" s="293">
        <v>2</v>
      </c>
      <c r="B32" s="826" t="s">
        <v>624</v>
      </c>
      <c r="C32" s="826"/>
      <c r="D32" s="826"/>
      <c r="E32" s="826"/>
      <c r="F32" s="633" t="s">
        <v>426</v>
      </c>
      <c r="G32" s="350" t="s">
        <v>230</v>
      </c>
      <c r="H32" s="347">
        <v>2</v>
      </c>
      <c r="I32" s="348">
        <v>1</v>
      </c>
      <c r="J32" s="348">
        <f t="shared" si="0"/>
        <v>2</v>
      </c>
      <c r="K32" s="768" t="s">
        <v>429</v>
      </c>
      <c r="L32" s="65"/>
    </row>
    <row r="33" spans="1:12" ht="71.25" customHeight="1">
      <c r="A33" s="293">
        <v>3</v>
      </c>
      <c r="B33" s="826" t="s">
        <v>621</v>
      </c>
      <c r="C33" s="826"/>
      <c r="D33" s="826"/>
      <c r="E33" s="826"/>
      <c r="F33" s="633" t="s">
        <v>428</v>
      </c>
      <c r="G33" s="350" t="s">
        <v>230</v>
      </c>
      <c r="H33" s="347">
        <v>2</v>
      </c>
      <c r="I33" s="348">
        <v>1</v>
      </c>
      <c r="J33" s="348">
        <f t="shared" si="0"/>
        <v>2</v>
      </c>
      <c r="K33" s="768" t="s">
        <v>430</v>
      </c>
      <c r="L33" s="65"/>
    </row>
    <row r="34" spans="1:12" ht="71.25" customHeight="1">
      <c r="A34" s="293">
        <v>4</v>
      </c>
      <c r="B34" s="826" t="s">
        <v>622</v>
      </c>
      <c r="C34" s="826"/>
      <c r="D34" s="826"/>
      <c r="E34" s="826"/>
      <c r="F34" s="633" t="s">
        <v>452</v>
      </c>
      <c r="G34" s="350" t="s">
        <v>230</v>
      </c>
      <c r="H34" s="347">
        <v>4</v>
      </c>
      <c r="I34" s="348">
        <v>1</v>
      </c>
      <c r="J34" s="348">
        <f t="shared" si="0"/>
        <v>4</v>
      </c>
      <c r="K34" s="768" t="s">
        <v>431</v>
      </c>
      <c r="L34" s="65"/>
    </row>
    <row r="35" spans="1:12" ht="88.5" customHeight="1">
      <c r="A35" s="293">
        <v>5</v>
      </c>
      <c r="B35" s="826" t="s">
        <v>623</v>
      </c>
      <c r="C35" s="826"/>
      <c r="D35" s="826"/>
      <c r="E35" s="826"/>
      <c r="F35" s="633" t="s">
        <v>432</v>
      </c>
      <c r="G35" s="350" t="s">
        <v>230</v>
      </c>
      <c r="H35" s="347">
        <v>2</v>
      </c>
      <c r="I35" s="348">
        <v>1</v>
      </c>
      <c r="J35" s="348">
        <f t="shared" si="0"/>
        <v>2</v>
      </c>
      <c r="K35" s="768" t="s">
        <v>433</v>
      </c>
      <c r="L35" s="65"/>
    </row>
    <row r="36" spans="1:12" ht="113.25" customHeight="1">
      <c r="A36" s="293">
        <v>6</v>
      </c>
      <c r="B36" s="826" t="s">
        <v>572</v>
      </c>
      <c r="C36" s="826"/>
      <c r="D36" s="826"/>
      <c r="E36" s="826"/>
      <c r="F36" s="633" t="s">
        <v>445</v>
      </c>
      <c r="G36" s="350" t="s">
        <v>208</v>
      </c>
      <c r="H36" s="347">
        <v>1</v>
      </c>
      <c r="I36" s="348">
        <v>1</v>
      </c>
      <c r="J36" s="348">
        <f t="shared" si="0"/>
        <v>1</v>
      </c>
      <c r="K36" s="768" t="s">
        <v>444</v>
      </c>
      <c r="L36" s="65"/>
    </row>
    <row r="37" spans="1:12" ht="95.25" customHeight="1">
      <c r="A37" s="293">
        <v>7</v>
      </c>
      <c r="B37" s="826" t="s">
        <v>446</v>
      </c>
      <c r="C37" s="826"/>
      <c r="D37" s="826"/>
      <c r="E37" s="826"/>
      <c r="F37" s="633" t="s">
        <v>447</v>
      </c>
      <c r="G37" s="350" t="s">
        <v>208</v>
      </c>
      <c r="H37" s="347">
        <v>1</v>
      </c>
      <c r="I37" s="348">
        <v>1</v>
      </c>
      <c r="J37" s="348">
        <f t="shared" si="0"/>
        <v>1</v>
      </c>
      <c r="K37" s="768" t="s">
        <v>448</v>
      </c>
      <c r="L37" s="65"/>
    </row>
    <row r="38" spans="1:12" ht="95.25" customHeight="1">
      <c r="A38" s="293">
        <v>8</v>
      </c>
      <c r="B38" s="826" t="s">
        <v>449</v>
      </c>
      <c r="C38" s="826"/>
      <c r="D38" s="826"/>
      <c r="E38" s="826"/>
      <c r="F38" s="633" t="s">
        <v>450</v>
      </c>
      <c r="G38" s="350" t="s">
        <v>208</v>
      </c>
      <c r="H38" s="347">
        <v>1</v>
      </c>
      <c r="I38" s="348">
        <v>1</v>
      </c>
      <c r="J38" s="348">
        <f>H38*I38</f>
        <v>1</v>
      </c>
      <c r="K38" s="768" t="s">
        <v>573</v>
      </c>
      <c r="L38" s="65"/>
    </row>
    <row r="39" spans="1:12" ht="51" customHeight="1">
      <c r="A39" s="293">
        <v>9</v>
      </c>
      <c r="B39" s="826" t="s">
        <v>556</v>
      </c>
      <c r="C39" s="826"/>
      <c r="D39" s="826"/>
      <c r="E39" s="826"/>
      <c r="F39" s="633" t="s">
        <v>555</v>
      </c>
      <c r="G39" s="350" t="s">
        <v>208</v>
      </c>
      <c r="H39" s="347">
        <v>1</v>
      </c>
      <c r="I39" s="348">
        <v>1</v>
      </c>
      <c r="J39" s="348">
        <f>H39*I39</f>
        <v>1</v>
      </c>
      <c r="K39" s="768" t="s">
        <v>554</v>
      </c>
      <c r="L39" s="65"/>
    </row>
    <row r="40" spans="1:12" ht="90.75" customHeight="1">
      <c r="A40" s="293">
        <v>10</v>
      </c>
      <c r="B40" s="826" t="s">
        <v>576</v>
      </c>
      <c r="C40" s="826"/>
      <c r="D40" s="826"/>
      <c r="E40" s="826"/>
      <c r="F40" s="633" t="s">
        <v>574</v>
      </c>
      <c r="G40" s="350" t="s">
        <v>208</v>
      </c>
      <c r="H40" s="347">
        <v>1</v>
      </c>
      <c r="I40" s="348">
        <v>2</v>
      </c>
      <c r="J40" s="348">
        <f t="shared" si="0"/>
        <v>2</v>
      </c>
      <c r="K40" s="768" t="s">
        <v>575</v>
      </c>
      <c r="L40" s="65"/>
    </row>
    <row r="41" spans="1:12" ht="21" customHeight="1">
      <c r="A41" s="293"/>
      <c r="B41" s="324"/>
      <c r="C41" s="763" t="s">
        <v>202</v>
      </c>
      <c r="D41" s="325"/>
      <c r="E41" s="325"/>
      <c r="F41" s="326"/>
      <c r="G41" s="327"/>
      <c r="H41" s="328"/>
      <c r="I41" s="329"/>
      <c r="J41" s="634">
        <f>SUM(J31:J40)</f>
        <v>17</v>
      </c>
      <c r="K41" s="324"/>
      <c r="L41" s="65"/>
    </row>
    <row r="42" spans="1:12" ht="21" customHeight="1">
      <c r="A42" s="626" t="s">
        <v>61</v>
      </c>
      <c r="B42" s="310" t="s">
        <v>331</v>
      </c>
      <c r="C42" s="311"/>
      <c r="D42" s="311"/>
      <c r="E42" s="312"/>
      <c r="F42" s="311"/>
      <c r="G42" s="313"/>
      <c r="H42" s="314"/>
      <c r="I42" s="314"/>
      <c r="J42" s="314"/>
      <c r="K42" s="315"/>
      <c r="L42" s="65"/>
    </row>
    <row r="43" spans="1:12" ht="21.75" customHeight="1">
      <c r="A43" s="330"/>
      <c r="B43" s="959" t="s">
        <v>203</v>
      </c>
      <c r="C43" s="960"/>
      <c r="D43" s="960"/>
      <c r="E43" s="960"/>
      <c r="F43" s="960"/>
      <c r="G43" s="960"/>
      <c r="H43" s="960"/>
      <c r="I43" s="961"/>
      <c r="J43" s="634">
        <f>J26+J41</f>
        <v>20</v>
      </c>
      <c r="K43" s="635"/>
      <c r="L43" s="111"/>
    </row>
    <row r="44" spans="1:11" ht="15.75" customHeight="1">
      <c r="A44" s="331"/>
      <c r="B44" s="332"/>
      <c r="C44" s="332"/>
      <c r="D44" s="332"/>
      <c r="E44" s="332"/>
      <c r="F44" s="332"/>
      <c r="G44" s="332"/>
      <c r="H44" s="331"/>
      <c r="I44" s="331"/>
      <c r="J44" s="331"/>
      <c r="K44" s="332"/>
    </row>
    <row r="45" spans="1:11" ht="18.75" customHeight="1">
      <c r="A45" s="278" t="s">
        <v>3</v>
      </c>
      <c r="B45" s="332"/>
      <c r="C45" s="332"/>
      <c r="D45" s="332"/>
      <c r="E45" s="332"/>
      <c r="F45" s="332"/>
      <c r="G45" s="332"/>
      <c r="H45" s="331"/>
      <c r="I45" s="331"/>
      <c r="J45" s="331"/>
      <c r="K45" s="332"/>
    </row>
    <row r="46" spans="1:11" ht="6.75" customHeight="1">
      <c r="A46" s="331"/>
      <c r="B46" s="332"/>
      <c r="C46" s="203"/>
      <c r="D46" s="332"/>
      <c r="E46" s="332"/>
      <c r="F46" s="332"/>
      <c r="G46" s="332"/>
      <c r="H46" s="331"/>
      <c r="I46" s="331"/>
      <c r="J46" s="331"/>
      <c r="K46" s="332"/>
    </row>
    <row r="47" spans="1:11" s="20" customFormat="1" ht="16.5">
      <c r="A47" s="333"/>
      <c r="B47" s="143"/>
      <c r="D47" s="203"/>
      <c r="E47" s="143"/>
      <c r="F47" s="143"/>
      <c r="G47" s="143"/>
      <c r="H47" s="238"/>
      <c r="I47" s="334" t="str">
        <f>'A. DIKJAR'!I94</f>
        <v>Bandar Lampung, 10 Oktober 2022</v>
      </c>
      <c r="J47" s="335"/>
      <c r="K47" s="336"/>
    </row>
    <row r="48" spans="1:11" s="20" customFormat="1" ht="16.5">
      <c r="A48" s="337"/>
      <c r="B48" s="143"/>
      <c r="C48" s="216"/>
      <c r="D48" s="217"/>
      <c r="E48" s="217"/>
      <c r="F48" s="217"/>
      <c r="G48" s="143"/>
      <c r="H48" s="238"/>
      <c r="I48" s="238" t="str">
        <f>'A. DIKJAR'!I96</f>
        <v>Direktur Pascasarjana</v>
      </c>
      <c r="J48" s="338"/>
      <c r="K48" s="143"/>
    </row>
    <row r="49" spans="1:11" s="20" customFormat="1" ht="16.5">
      <c r="A49" s="337"/>
      <c r="B49" s="143"/>
      <c r="C49" s="216"/>
      <c r="D49" s="217"/>
      <c r="E49" s="217"/>
      <c r="F49" s="217"/>
      <c r="G49" s="143"/>
      <c r="H49" s="238"/>
      <c r="I49" s="238" t="s">
        <v>194</v>
      </c>
      <c r="J49" s="338"/>
      <c r="K49" s="143"/>
    </row>
    <row r="50" spans="1:11" s="20" customFormat="1" ht="16.5">
      <c r="A50" s="337"/>
      <c r="B50" s="143"/>
      <c r="C50" s="216"/>
      <c r="D50" s="217"/>
      <c r="E50" s="217"/>
      <c r="F50" s="217"/>
      <c r="G50" s="143"/>
      <c r="H50" s="238"/>
      <c r="I50" s="238"/>
      <c r="J50" s="338"/>
      <c r="K50" s="143"/>
    </row>
    <row r="51" spans="1:11" s="20" customFormat="1" ht="21.75" customHeight="1">
      <c r="A51" s="337"/>
      <c r="B51" s="143"/>
      <c r="C51" s="216"/>
      <c r="D51" s="217"/>
      <c r="E51" s="217"/>
      <c r="F51" s="217"/>
      <c r="G51" s="143"/>
      <c r="H51" s="238"/>
      <c r="I51" s="238"/>
      <c r="J51" s="338"/>
      <c r="K51" s="143"/>
    </row>
    <row r="52" spans="1:11" s="20" customFormat="1" ht="18.75" customHeight="1">
      <c r="A52" s="337"/>
      <c r="B52" s="143"/>
      <c r="C52" s="216"/>
      <c r="D52" s="217"/>
      <c r="E52" s="217"/>
      <c r="F52" s="217"/>
      <c r="G52" s="143"/>
      <c r="H52" s="238"/>
      <c r="I52" s="238"/>
      <c r="J52" s="338"/>
      <c r="K52" s="143"/>
    </row>
    <row r="53" spans="1:11" s="8" customFormat="1" ht="15">
      <c r="A53" s="339"/>
      <c r="B53" s="340"/>
      <c r="C53" s="341"/>
      <c r="D53" s="342"/>
      <c r="E53" s="342"/>
      <c r="F53" s="342"/>
      <c r="G53" s="340"/>
      <c r="H53" s="343"/>
      <c r="I53" s="344" t="str">
        <f>'A. DIKJAR'!I101</f>
        <v>Prof. Dr. Ruslan Abdul Ghofur, M.Si</v>
      </c>
      <c r="J53" s="345"/>
      <c r="K53" s="340"/>
    </row>
    <row r="54" spans="1:11" s="20" customFormat="1" ht="16.5">
      <c r="A54" s="346"/>
      <c r="B54" s="143"/>
      <c r="C54" s="216"/>
      <c r="D54" s="217"/>
      <c r="E54" s="217"/>
      <c r="F54" s="217"/>
      <c r="G54" s="143"/>
      <c r="H54" s="238"/>
      <c r="I54" s="238" t="str">
        <f>'A. DIKJAR'!I102</f>
        <v>NIP. 198008012003121001</v>
      </c>
      <c r="J54" s="338"/>
      <c r="K54" s="143"/>
    </row>
    <row r="55" spans="1:11" ht="16.5">
      <c r="A55" s="331"/>
      <c r="B55" s="332"/>
      <c r="C55" s="332"/>
      <c r="D55" s="332"/>
      <c r="E55" s="332"/>
      <c r="F55" s="332"/>
      <c r="G55" s="332"/>
      <c r="H55" s="331"/>
      <c r="I55" s="331"/>
      <c r="J55" s="331"/>
      <c r="K55" s="332"/>
    </row>
    <row r="56" spans="1:11" ht="15">
      <c r="A56" s="93"/>
      <c r="B56" s="27"/>
      <c r="C56" s="27"/>
      <c r="D56" s="27"/>
      <c r="E56" s="27"/>
      <c r="F56" s="27"/>
      <c r="G56" s="27"/>
      <c r="H56" s="93"/>
      <c r="I56" s="93"/>
      <c r="J56" s="93"/>
      <c r="K56" s="28" t="s">
        <v>52</v>
      </c>
    </row>
    <row r="57" spans="1:11" ht="15">
      <c r="A57" s="93"/>
      <c r="B57" s="27"/>
      <c r="C57" s="27"/>
      <c r="D57" s="27"/>
      <c r="E57" s="27"/>
      <c r="F57" s="27"/>
      <c r="G57" s="27"/>
      <c r="H57" s="93"/>
      <c r="I57" s="93"/>
      <c r="J57" s="93"/>
      <c r="K57" s="27"/>
    </row>
    <row r="58" spans="1:11" ht="15">
      <c r="A58" s="93" t="s">
        <v>34</v>
      </c>
      <c r="B58" s="27"/>
      <c r="C58" s="27"/>
      <c r="D58" s="27"/>
      <c r="E58" s="27"/>
      <c r="F58" s="27"/>
      <c r="G58" s="27"/>
      <c r="H58" s="93"/>
      <c r="I58" s="93"/>
      <c r="J58" s="93"/>
      <c r="K58" s="27"/>
    </row>
    <row r="59" spans="1:11" ht="15">
      <c r="A59" s="93" t="s">
        <v>35</v>
      </c>
      <c r="B59" s="27"/>
      <c r="C59" s="27"/>
      <c r="D59" s="27"/>
      <c r="E59" s="27"/>
      <c r="F59" s="27"/>
      <c r="G59" s="27"/>
      <c r="H59" s="93"/>
      <c r="I59" s="93"/>
      <c r="J59" s="93"/>
      <c r="K59" s="27"/>
    </row>
    <row r="60" spans="1:11" ht="15">
      <c r="A60" s="93" t="s">
        <v>36</v>
      </c>
      <c r="B60" s="27"/>
      <c r="C60" s="27"/>
      <c r="D60" s="27"/>
      <c r="E60" s="27"/>
      <c r="F60" s="27"/>
      <c r="G60" s="27"/>
      <c r="H60" s="93"/>
      <c r="I60" s="93"/>
      <c r="J60" s="93"/>
      <c r="K60" s="27"/>
    </row>
    <row r="61" spans="1:11" ht="15">
      <c r="A61" s="93"/>
      <c r="B61" s="27"/>
      <c r="C61" s="27"/>
      <c r="D61" s="27"/>
      <c r="E61" s="27"/>
      <c r="F61" s="27"/>
      <c r="G61" s="27"/>
      <c r="H61" s="93"/>
      <c r="I61" s="93"/>
      <c r="J61" s="93"/>
      <c r="K61" s="27"/>
    </row>
  </sheetData>
  <sheetProtection/>
  <mergeCells count="17">
    <mergeCell ref="B34:E34"/>
    <mergeCell ref="B26:E26"/>
    <mergeCell ref="B43:I43"/>
    <mergeCell ref="B40:E40"/>
    <mergeCell ref="B35:E35"/>
    <mergeCell ref="B36:E36"/>
    <mergeCell ref="B37:E37"/>
    <mergeCell ref="B38:E38"/>
    <mergeCell ref="B39:E39"/>
    <mergeCell ref="A1:K1"/>
    <mergeCell ref="A2:K2"/>
    <mergeCell ref="B22:E22"/>
    <mergeCell ref="B23:E23"/>
    <mergeCell ref="B32:E32"/>
    <mergeCell ref="B33:E33"/>
    <mergeCell ref="B31:E31"/>
    <mergeCell ref="B25:E25"/>
  </mergeCells>
  <printOptions/>
  <pageMargins left="0.3" right="0" top="0.5" bottom="0" header="0" footer="0"/>
  <pageSetup fitToHeight="2"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00B050"/>
  </sheetPr>
  <dimension ref="A1:R84"/>
  <sheetViews>
    <sheetView view="pageBreakPreview" zoomScaleSheetLayoutView="100" zoomScalePageLayoutView="0" workbookViewId="0" topLeftCell="A22">
      <selection activeCell="M56" sqref="M56"/>
    </sheetView>
  </sheetViews>
  <sheetFormatPr defaultColWidth="9.140625" defaultRowHeight="12.75"/>
  <cols>
    <col min="1" max="1" width="4.28125" style="95" customWidth="1"/>
    <col min="2" max="2" width="4.28125" style="2" customWidth="1"/>
    <col min="3" max="3" width="20.7109375" style="5" customWidth="1"/>
    <col min="4" max="4" width="1.28515625" style="2" customWidth="1"/>
    <col min="5" max="5" width="21.57421875" style="2" customWidth="1"/>
    <col min="6" max="6" width="13.8515625" style="2" customWidth="1"/>
    <col min="7" max="7" width="13.7109375" style="2" customWidth="1"/>
    <col min="8" max="8" width="11.8515625" style="91" customWidth="1"/>
    <col min="9" max="9" width="8.7109375" style="91" customWidth="1"/>
    <col min="10" max="10" width="12.00390625" style="91" customWidth="1"/>
    <col min="11" max="11" width="24.140625" style="2" customWidth="1"/>
    <col min="12" max="12" width="14.28125" style="29" bestFit="1" customWidth="1"/>
    <col min="13" max="14" width="9.140625" style="2" customWidth="1"/>
    <col min="15" max="15" width="14.28125" style="2" bestFit="1" customWidth="1"/>
    <col min="16" max="16" width="18.421875" style="2" bestFit="1" customWidth="1"/>
    <col min="17" max="16384" width="9.140625" style="2" customWidth="1"/>
  </cols>
  <sheetData>
    <row r="1" spans="1:11" ht="8.25" customHeight="1">
      <c r="A1" s="972" t="s">
        <v>183</v>
      </c>
      <c r="B1" s="972"/>
      <c r="C1" s="972"/>
      <c r="D1" s="972"/>
      <c r="E1" s="972"/>
      <c r="F1" s="972"/>
      <c r="G1" s="972"/>
      <c r="H1" s="972"/>
      <c r="I1" s="972"/>
      <c r="J1" s="972"/>
      <c r="K1" s="972"/>
    </row>
    <row r="2" spans="1:11" ht="15">
      <c r="A2" s="972"/>
      <c r="B2" s="972"/>
      <c r="C2" s="972"/>
      <c r="D2" s="972"/>
      <c r="E2" s="972"/>
      <c r="F2" s="972"/>
      <c r="G2" s="972"/>
      <c r="H2" s="972"/>
      <c r="I2" s="972"/>
      <c r="J2" s="972"/>
      <c r="K2" s="972"/>
    </row>
    <row r="3" spans="1:11" ht="16.5">
      <c r="A3" s="972" t="s">
        <v>184</v>
      </c>
      <c r="B3" s="972"/>
      <c r="C3" s="972"/>
      <c r="D3" s="972"/>
      <c r="E3" s="972"/>
      <c r="F3" s="972"/>
      <c r="G3" s="972"/>
      <c r="H3" s="972"/>
      <c r="I3" s="972"/>
      <c r="J3" s="972"/>
      <c r="K3" s="972"/>
    </row>
    <row r="4" spans="1:11" ht="18" customHeight="1">
      <c r="A4" s="437"/>
      <c r="B4" s="437"/>
      <c r="C4" s="437"/>
      <c r="D4" s="437"/>
      <c r="E4" s="437"/>
      <c r="F4" s="437"/>
      <c r="G4" s="437"/>
      <c r="H4" s="437"/>
      <c r="I4" s="437"/>
      <c r="J4" s="437"/>
      <c r="K4" s="437"/>
    </row>
    <row r="5" spans="1:18" s="13" customFormat="1" ht="18.75" customHeight="1">
      <c r="A5" s="225" t="s">
        <v>71</v>
      </c>
      <c r="B5" s="112"/>
      <c r="C5" s="112"/>
      <c r="D5" s="118"/>
      <c r="E5" s="112"/>
      <c r="F5" s="112"/>
      <c r="G5" s="112"/>
      <c r="H5" s="117"/>
      <c r="I5" s="117"/>
      <c r="J5" s="117"/>
      <c r="K5" s="112"/>
      <c r="L5" s="18"/>
      <c r="M5" s="19"/>
      <c r="N5" s="19"/>
      <c r="O5" s="19"/>
      <c r="Q5" s="10"/>
      <c r="R5" s="14"/>
    </row>
    <row r="6" spans="1:18" s="13" customFormat="1" ht="17.25" customHeight="1">
      <c r="A6" s="225"/>
      <c r="B6" s="112"/>
      <c r="C6" s="112"/>
      <c r="D6" s="118"/>
      <c r="E6" s="112"/>
      <c r="F6" s="112"/>
      <c r="G6" s="112"/>
      <c r="H6" s="117"/>
      <c r="I6" s="117"/>
      <c r="J6" s="117"/>
      <c r="K6" s="112"/>
      <c r="L6" s="18"/>
      <c r="M6" s="19"/>
      <c r="N6" s="19"/>
      <c r="O6" s="19"/>
      <c r="Q6" s="10"/>
      <c r="R6" s="14"/>
    </row>
    <row r="7" spans="1:18" s="13" customFormat="1" ht="18.75" customHeight="1">
      <c r="A7" s="227" t="s">
        <v>4</v>
      </c>
      <c r="B7" s="125"/>
      <c r="C7" s="121"/>
      <c r="D7" s="297" t="str">
        <f>'A. DIKJAR'!D6</f>
        <v>:</v>
      </c>
      <c r="E7" s="122" t="s">
        <v>469</v>
      </c>
      <c r="F7" s="121"/>
      <c r="G7" s="121"/>
      <c r="H7" s="123"/>
      <c r="I7" s="120"/>
      <c r="J7" s="124"/>
      <c r="K7" s="125"/>
      <c r="L7" s="11"/>
      <c r="M7" s="11"/>
      <c r="N7" s="11"/>
      <c r="O7" s="11"/>
      <c r="Q7" s="10"/>
      <c r="R7" s="14"/>
    </row>
    <row r="8" spans="1:18" s="13" customFormat="1" ht="18.75" customHeight="1">
      <c r="A8" s="227" t="s">
        <v>72</v>
      </c>
      <c r="B8" s="125"/>
      <c r="C8" s="121"/>
      <c r="D8" s="297" t="str">
        <f>'A. DIKJAR'!D7</f>
        <v>:</v>
      </c>
      <c r="E8" s="422" t="s">
        <v>470</v>
      </c>
      <c r="F8" s="121"/>
      <c r="G8" s="127"/>
      <c r="H8" s="128"/>
      <c r="I8" s="120"/>
      <c r="J8" s="120"/>
      <c r="K8" s="125"/>
      <c r="L8" s="11"/>
      <c r="M8" s="11"/>
      <c r="N8" s="11"/>
      <c r="O8" s="11"/>
      <c r="Q8" s="10"/>
      <c r="R8" s="14"/>
    </row>
    <row r="9" spans="1:18" s="13" customFormat="1" ht="18.75" customHeight="1">
      <c r="A9" s="227" t="s">
        <v>239</v>
      </c>
      <c r="B9" s="125"/>
      <c r="C9" s="125"/>
      <c r="D9" s="297" t="str">
        <f>'A. DIKJAR'!D8</f>
        <v>:</v>
      </c>
      <c r="E9" s="422" t="s">
        <v>471</v>
      </c>
      <c r="F9" s="121"/>
      <c r="G9" s="127"/>
      <c r="H9" s="128"/>
      <c r="I9" s="120"/>
      <c r="J9" s="120"/>
      <c r="K9" s="125"/>
      <c r="L9" s="11"/>
      <c r="M9" s="11"/>
      <c r="N9" s="11"/>
      <c r="O9" s="11"/>
      <c r="Q9" s="10"/>
      <c r="R9" s="14"/>
    </row>
    <row r="10" spans="1:18" s="13" customFormat="1" ht="18.75" customHeight="1">
      <c r="A10" s="227" t="s">
        <v>9</v>
      </c>
      <c r="B10" s="125"/>
      <c r="C10" s="125"/>
      <c r="D10" s="297" t="s">
        <v>5</v>
      </c>
      <c r="E10" s="124" t="s">
        <v>472</v>
      </c>
      <c r="F10" s="124"/>
      <c r="G10" s="124"/>
      <c r="H10" s="128"/>
      <c r="I10" s="120"/>
      <c r="J10" s="120"/>
      <c r="K10" s="125"/>
      <c r="L10" s="11"/>
      <c r="M10" s="11"/>
      <c r="N10" s="11"/>
      <c r="O10" s="11"/>
      <c r="Q10" s="10"/>
      <c r="R10" s="14"/>
    </row>
    <row r="11" spans="1:18" s="13" customFormat="1" ht="18.75" customHeight="1">
      <c r="A11" s="227" t="s">
        <v>6</v>
      </c>
      <c r="B11" s="125"/>
      <c r="C11" s="125"/>
      <c r="D11" s="297" t="str">
        <f>'A. DIKJAR'!D10</f>
        <v>:</v>
      </c>
      <c r="E11" s="124" t="s">
        <v>473</v>
      </c>
      <c r="F11" s="124"/>
      <c r="G11" s="124"/>
      <c r="H11" s="128"/>
      <c r="I11" s="120"/>
      <c r="J11" s="120"/>
      <c r="K11" s="125"/>
      <c r="L11" s="11"/>
      <c r="M11" s="11"/>
      <c r="N11" s="11"/>
      <c r="O11" s="11"/>
      <c r="Q11" s="10"/>
      <c r="R11" s="14"/>
    </row>
    <row r="12" spans="1:16" s="13" customFormat="1" ht="16.5" customHeight="1">
      <c r="A12" s="117"/>
      <c r="B12" s="112"/>
      <c r="C12" s="112"/>
      <c r="D12" s="297"/>
      <c r="E12" s="121"/>
      <c r="F12" s="112"/>
      <c r="G12" s="298"/>
      <c r="H12" s="114"/>
      <c r="I12" s="114"/>
      <c r="J12" s="117"/>
      <c r="K12" s="112"/>
      <c r="L12" s="19"/>
      <c r="M12" s="19"/>
      <c r="N12" s="19"/>
      <c r="O12" s="19"/>
      <c r="P12" s="12"/>
    </row>
    <row r="13" spans="1:11" ht="18" customHeight="1">
      <c r="A13" s="232" t="s">
        <v>76</v>
      </c>
      <c r="B13" s="299"/>
      <c r="C13" s="135"/>
      <c r="D13" s="135"/>
      <c r="E13" s="135"/>
      <c r="F13" s="135"/>
      <c r="G13" s="300"/>
      <c r="H13" s="131"/>
      <c r="I13" s="131"/>
      <c r="J13" s="232"/>
      <c r="K13" s="121"/>
    </row>
    <row r="14" spans="1:11" ht="18" customHeight="1">
      <c r="A14" s="232"/>
      <c r="B14" s="135"/>
      <c r="C14" s="135"/>
      <c r="D14" s="135"/>
      <c r="E14" s="135"/>
      <c r="F14" s="135"/>
      <c r="G14" s="300"/>
      <c r="H14" s="131"/>
      <c r="I14" s="131"/>
      <c r="J14" s="232"/>
      <c r="K14" s="121"/>
    </row>
    <row r="15" spans="1:11" ht="18.75" customHeight="1">
      <c r="A15" s="235" t="s">
        <v>4</v>
      </c>
      <c r="B15" s="135"/>
      <c r="C15" s="135"/>
      <c r="D15" s="138" t="str">
        <f>'A. DIKJAR'!D14</f>
        <v>:</v>
      </c>
      <c r="E15" s="301" t="str">
        <f>'A. DIKJAR'!E14</f>
        <v>Dr. Koderi, S.Ag,. M.Pd</v>
      </c>
      <c r="F15" s="138"/>
      <c r="G15" s="302"/>
      <c r="H15" s="139"/>
      <c r="I15" s="139"/>
      <c r="J15" s="236"/>
      <c r="K15" s="121"/>
    </row>
    <row r="16" spans="1:11" ht="18.75" customHeight="1">
      <c r="A16" s="235" t="s">
        <v>8</v>
      </c>
      <c r="B16" s="135"/>
      <c r="C16" s="135"/>
      <c r="D16" s="138" t="str">
        <f>'A. DIKJAR'!D15</f>
        <v>:</v>
      </c>
      <c r="E16" s="138" t="str">
        <f>'A. DIKJAR'!E15</f>
        <v>197307132003121</v>
      </c>
      <c r="F16" s="138"/>
      <c r="G16" s="302"/>
      <c r="H16" s="139"/>
      <c r="I16" s="139"/>
      <c r="J16" s="236"/>
      <c r="K16" s="121"/>
    </row>
    <row r="17" spans="1:11" ht="18.75" customHeight="1">
      <c r="A17" s="235" t="s">
        <v>33</v>
      </c>
      <c r="B17" s="135"/>
      <c r="C17" s="135"/>
      <c r="D17" s="138" t="str">
        <f>'A. DIKJAR'!D16</f>
        <v>:</v>
      </c>
      <c r="E17" s="138" t="str">
        <f>'A. DIKJAR'!E16</f>
        <v>Lektor Kepala (IV/b), TMT. 01-04-2023.</v>
      </c>
      <c r="F17" s="138"/>
      <c r="G17" s="302"/>
      <c r="H17" s="139"/>
      <c r="I17" s="139"/>
      <c r="J17" s="236"/>
      <c r="K17" s="121"/>
    </row>
    <row r="18" spans="1:11" ht="18.75" customHeight="1">
      <c r="A18" s="235" t="s">
        <v>10</v>
      </c>
      <c r="B18" s="135"/>
      <c r="C18" s="135"/>
      <c r="D18" s="138" t="str">
        <f>'A. DIKJAR'!D17</f>
        <v>:</v>
      </c>
      <c r="E18" s="138" t="str">
        <f>'A. DIKJAR'!E17</f>
        <v>Fakultas Tarbiyah dan Keguruan UIN Raden Intan Lampung</v>
      </c>
      <c r="F18" s="138"/>
      <c r="G18" s="302"/>
      <c r="H18" s="139"/>
      <c r="I18" s="139"/>
      <c r="J18" s="236"/>
      <c r="K18" s="121"/>
    </row>
    <row r="19" spans="1:11" ht="19.5" customHeight="1">
      <c r="A19" s="235"/>
      <c r="B19" s="135"/>
      <c r="C19" s="135"/>
      <c r="D19" s="138"/>
      <c r="E19" s="138"/>
      <c r="F19" s="138"/>
      <c r="G19" s="302"/>
      <c r="H19" s="139"/>
      <c r="I19" s="139"/>
      <c r="J19" s="236"/>
      <c r="K19" s="121"/>
    </row>
    <row r="20" spans="1:11" ht="18" customHeight="1">
      <c r="A20" s="235" t="s">
        <v>218</v>
      </c>
      <c r="B20" s="135"/>
      <c r="C20" s="135"/>
      <c r="D20" s="138"/>
      <c r="E20" s="138"/>
      <c r="F20" s="138"/>
      <c r="G20" s="302"/>
      <c r="H20" s="139"/>
      <c r="I20" s="139"/>
      <c r="J20" s="236"/>
      <c r="K20" s="121"/>
    </row>
    <row r="21" spans="1:11" ht="17.25" customHeight="1">
      <c r="A21" s="352"/>
      <c r="B21" s="217"/>
      <c r="C21" s="217"/>
      <c r="D21" s="296"/>
      <c r="E21" s="353"/>
      <c r="F21" s="296"/>
      <c r="G21" s="217"/>
      <c r="H21" s="277"/>
      <c r="I21" s="295"/>
      <c r="J21" s="295"/>
      <c r="K21" s="296"/>
    </row>
    <row r="22" spans="1:11" ht="18" customHeight="1">
      <c r="A22" s="987" t="s">
        <v>0</v>
      </c>
      <c r="B22" s="978" t="s">
        <v>77</v>
      </c>
      <c r="C22" s="979"/>
      <c r="D22" s="979"/>
      <c r="E22" s="980"/>
      <c r="F22" s="981" t="s">
        <v>7</v>
      </c>
      <c r="G22" s="981" t="s">
        <v>66</v>
      </c>
      <c r="H22" s="976" t="s">
        <v>75</v>
      </c>
      <c r="I22" s="976" t="s">
        <v>67</v>
      </c>
      <c r="J22" s="976" t="s">
        <v>32</v>
      </c>
      <c r="K22" s="981" t="s">
        <v>31</v>
      </c>
    </row>
    <row r="23" spans="1:11" ht="24.75" customHeight="1">
      <c r="A23" s="988"/>
      <c r="B23" s="973" t="s">
        <v>170</v>
      </c>
      <c r="C23" s="974"/>
      <c r="D23" s="974"/>
      <c r="E23" s="975"/>
      <c r="F23" s="982"/>
      <c r="G23" s="982"/>
      <c r="H23" s="977"/>
      <c r="I23" s="977"/>
      <c r="J23" s="977"/>
      <c r="K23" s="982"/>
    </row>
    <row r="24" spans="1:12" s="91" customFormat="1" ht="17.25" customHeight="1">
      <c r="A24" s="354">
        <v>1</v>
      </c>
      <c r="B24" s="985">
        <v>2</v>
      </c>
      <c r="C24" s="986"/>
      <c r="D24" s="986"/>
      <c r="E24" s="956"/>
      <c r="F24" s="293">
        <v>3</v>
      </c>
      <c r="G24" s="293">
        <v>4</v>
      </c>
      <c r="H24" s="293">
        <v>5</v>
      </c>
      <c r="I24" s="293">
        <v>6</v>
      </c>
      <c r="J24" s="308">
        <v>7</v>
      </c>
      <c r="K24" s="293">
        <v>8</v>
      </c>
      <c r="L24" s="100"/>
    </row>
    <row r="25" spans="1:11" ht="31.5" customHeight="1" hidden="1">
      <c r="A25" s="355" t="s">
        <v>78</v>
      </c>
      <c r="B25" s="468" t="s">
        <v>28</v>
      </c>
      <c r="C25" s="357"/>
      <c r="D25" s="357"/>
      <c r="E25" s="356"/>
      <c r="F25" s="360"/>
      <c r="G25" s="361"/>
      <c r="H25" s="292"/>
      <c r="I25" s="292"/>
      <c r="J25" s="358"/>
      <c r="K25" s="359"/>
    </row>
    <row r="26" spans="1:11" ht="31.5" customHeight="1" hidden="1">
      <c r="A26" s="362"/>
      <c r="B26" s="726" t="s">
        <v>79</v>
      </c>
      <c r="C26" s="364"/>
      <c r="D26" s="364"/>
      <c r="E26" s="363"/>
      <c r="F26" s="365"/>
      <c r="G26" s="366"/>
      <c r="H26" s="367"/>
      <c r="I26" s="358"/>
      <c r="J26" s="358"/>
      <c r="K26" s="368"/>
    </row>
    <row r="27" spans="1:11" ht="48" customHeight="1" hidden="1">
      <c r="A27" s="369">
        <v>1</v>
      </c>
      <c r="B27" s="370"/>
      <c r="C27" s="371"/>
      <c r="D27" s="371"/>
      <c r="E27" s="371"/>
      <c r="F27" s="372"/>
      <c r="G27" s="373"/>
      <c r="H27" s="374"/>
      <c r="I27" s="374"/>
      <c r="J27" s="375"/>
      <c r="K27" s="376"/>
    </row>
    <row r="28" spans="1:11" ht="31.5" customHeight="1" hidden="1">
      <c r="A28" s="377"/>
      <c r="B28" s="726"/>
      <c r="C28" s="364"/>
      <c r="D28" s="364"/>
      <c r="E28" s="363"/>
      <c r="F28" s="378"/>
      <c r="G28" s="379"/>
      <c r="H28" s="380"/>
      <c r="I28" s="380"/>
      <c r="J28" s="381"/>
      <c r="K28" s="382"/>
    </row>
    <row r="29" spans="1:11" ht="48" customHeight="1" hidden="1">
      <c r="A29" s="383">
        <v>2</v>
      </c>
      <c r="B29" s="384"/>
      <c r="C29" s="321"/>
      <c r="D29" s="321"/>
      <c r="E29" s="321"/>
      <c r="F29" s="385"/>
      <c r="G29" s="386"/>
      <c r="H29" s="387"/>
      <c r="I29" s="387"/>
      <c r="J29" s="388"/>
      <c r="K29" s="322"/>
    </row>
    <row r="30" spans="1:12" ht="19.5" customHeight="1">
      <c r="A30" s="750" t="s">
        <v>39</v>
      </c>
      <c r="B30" s="468" t="s">
        <v>356</v>
      </c>
      <c r="C30" s="356"/>
      <c r="D30" s="357"/>
      <c r="E30" s="356"/>
      <c r="F30" s="705"/>
      <c r="G30" s="706"/>
      <c r="H30" s="367"/>
      <c r="I30" s="367"/>
      <c r="J30" s="358"/>
      <c r="K30" s="368"/>
      <c r="L30" s="30"/>
    </row>
    <row r="31" spans="1:12" ht="87" customHeight="1">
      <c r="A31" s="750"/>
      <c r="B31" s="796" t="s">
        <v>421</v>
      </c>
      <c r="C31" s="983" t="s">
        <v>557</v>
      </c>
      <c r="D31" s="983"/>
      <c r="E31" s="983"/>
      <c r="F31" s="797" t="s">
        <v>558</v>
      </c>
      <c r="G31" s="361" t="s">
        <v>68</v>
      </c>
      <c r="H31" s="294">
        <v>1</v>
      </c>
      <c r="I31" s="349">
        <v>2</v>
      </c>
      <c r="J31" s="349">
        <f>H31*I31</f>
        <v>2</v>
      </c>
      <c r="K31" s="730" t="s">
        <v>559</v>
      </c>
      <c r="L31" s="30"/>
    </row>
    <row r="32" spans="1:12" ht="63" customHeight="1">
      <c r="A32" s="750"/>
      <c r="B32" s="810" t="s">
        <v>424</v>
      </c>
      <c r="C32" s="983" t="s">
        <v>560</v>
      </c>
      <c r="D32" s="984"/>
      <c r="E32" s="984"/>
      <c r="F32" s="705" t="s">
        <v>511</v>
      </c>
      <c r="G32" s="798" t="s">
        <v>68</v>
      </c>
      <c r="H32" s="294">
        <v>1</v>
      </c>
      <c r="I32" s="349">
        <v>2</v>
      </c>
      <c r="J32" s="349">
        <f>H32*I32</f>
        <v>2</v>
      </c>
      <c r="K32" s="730" t="s">
        <v>561</v>
      </c>
      <c r="L32" s="30"/>
    </row>
    <row r="33" spans="1:12" ht="23.25" customHeight="1">
      <c r="A33" s="750"/>
      <c r="B33" s="964" t="s">
        <v>620</v>
      </c>
      <c r="C33" s="965"/>
      <c r="D33" s="965"/>
      <c r="E33" s="965"/>
      <c r="F33" s="705"/>
      <c r="G33" s="798"/>
      <c r="H33" s="807"/>
      <c r="I33" s="808"/>
      <c r="J33" s="780">
        <f>SUM(J31:J32)</f>
        <v>4</v>
      </c>
      <c r="K33" s="809"/>
      <c r="L33" s="30"/>
    </row>
    <row r="34" spans="1:12" ht="19.5" customHeight="1">
      <c r="A34" s="750" t="s">
        <v>78</v>
      </c>
      <c r="B34" s="468" t="s">
        <v>333</v>
      </c>
      <c r="C34" s="356"/>
      <c r="D34" s="357"/>
      <c r="E34" s="356"/>
      <c r="F34" s="705"/>
      <c r="G34" s="706"/>
      <c r="H34" s="367"/>
      <c r="I34" s="367"/>
      <c r="J34" s="358"/>
      <c r="K34" s="368"/>
      <c r="L34" s="30"/>
    </row>
    <row r="35" spans="1:12" ht="19.5" customHeight="1">
      <c r="A35" s="750" t="s">
        <v>264</v>
      </c>
      <c r="B35" s="468" t="s">
        <v>27</v>
      </c>
      <c r="C35" s="356"/>
      <c r="D35" s="357"/>
      <c r="E35" s="356"/>
      <c r="F35" s="705"/>
      <c r="G35" s="706"/>
      <c r="H35" s="367"/>
      <c r="I35" s="367"/>
      <c r="J35" s="358"/>
      <c r="K35" s="368"/>
      <c r="L35" s="30"/>
    </row>
    <row r="36" spans="1:12" ht="19.5" customHeight="1">
      <c r="A36" s="750" t="s">
        <v>358</v>
      </c>
      <c r="B36" s="468" t="s">
        <v>357</v>
      </c>
      <c r="C36" s="356"/>
      <c r="D36" s="357"/>
      <c r="E36" s="356"/>
      <c r="F36" s="705"/>
      <c r="G36" s="706"/>
      <c r="H36" s="367"/>
      <c r="I36" s="367"/>
      <c r="J36" s="358"/>
      <c r="K36" s="368"/>
      <c r="L36" s="30"/>
    </row>
    <row r="37" spans="1:12" ht="19.5" customHeight="1">
      <c r="A37" s="750" t="s">
        <v>359</v>
      </c>
      <c r="B37" s="468" t="s">
        <v>335</v>
      </c>
      <c r="C37" s="356"/>
      <c r="D37" s="357"/>
      <c r="E37" s="356"/>
      <c r="F37" s="705"/>
      <c r="G37" s="706"/>
      <c r="H37" s="367"/>
      <c r="I37" s="367"/>
      <c r="J37" s="358"/>
      <c r="K37" s="368"/>
      <c r="L37" s="30"/>
    </row>
    <row r="38" spans="1:12" ht="19.5" customHeight="1">
      <c r="A38" s="355" t="s">
        <v>40</v>
      </c>
      <c r="B38" s="310" t="s">
        <v>29</v>
      </c>
      <c r="C38" s="356"/>
      <c r="D38" s="357"/>
      <c r="E38" s="356"/>
      <c r="F38" s="705"/>
      <c r="G38" s="706"/>
      <c r="H38" s="367"/>
      <c r="I38" s="367"/>
      <c r="J38" s="358"/>
      <c r="K38" s="368"/>
      <c r="L38" s="30"/>
    </row>
    <row r="39" spans="1:12" ht="19.5" customHeight="1">
      <c r="A39" s="389"/>
      <c r="B39" s="397" t="s">
        <v>158</v>
      </c>
      <c r="C39" s="390"/>
      <c r="D39" s="391"/>
      <c r="E39" s="390"/>
      <c r="F39" s="392"/>
      <c r="G39" s="393"/>
      <c r="H39" s="394"/>
      <c r="I39" s="394"/>
      <c r="J39" s="395"/>
      <c r="K39" s="396"/>
      <c r="L39" s="30"/>
    </row>
    <row r="40" spans="1:12" ht="137.25" customHeight="1">
      <c r="A40" s="389"/>
      <c r="B40" s="624">
        <v>1</v>
      </c>
      <c r="C40" s="825" t="s">
        <v>457</v>
      </c>
      <c r="D40" s="825"/>
      <c r="E40" s="825"/>
      <c r="F40" s="636" t="s">
        <v>458</v>
      </c>
      <c r="G40" s="351" t="s">
        <v>68</v>
      </c>
      <c r="H40" s="294">
        <v>1</v>
      </c>
      <c r="I40" s="349">
        <v>2</v>
      </c>
      <c r="J40" s="349">
        <f aca="true" t="shared" si="0" ref="J40:J45">H40*I40</f>
        <v>2</v>
      </c>
      <c r="K40" s="646" t="s">
        <v>459</v>
      </c>
      <c r="L40" s="30"/>
    </row>
    <row r="41" spans="1:12" ht="139.5" customHeight="1">
      <c r="A41" s="355"/>
      <c r="B41" s="624">
        <v>2</v>
      </c>
      <c r="C41" s="825" t="s">
        <v>454</v>
      </c>
      <c r="D41" s="825"/>
      <c r="E41" s="825"/>
      <c r="F41" s="636" t="s">
        <v>453</v>
      </c>
      <c r="G41" s="351" t="s">
        <v>68</v>
      </c>
      <c r="H41" s="294">
        <v>1</v>
      </c>
      <c r="I41" s="349">
        <v>2</v>
      </c>
      <c r="J41" s="349">
        <f t="shared" si="0"/>
        <v>2</v>
      </c>
      <c r="K41" s="646" t="s">
        <v>456</v>
      </c>
      <c r="L41" s="30"/>
    </row>
    <row r="42" spans="1:12" ht="96" customHeight="1">
      <c r="A42" s="355"/>
      <c r="B42" s="624">
        <v>3</v>
      </c>
      <c r="C42" s="825" t="s">
        <v>460</v>
      </c>
      <c r="D42" s="825"/>
      <c r="E42" s="825"/>
      <c r="F42" s="636" t="s">
        <v>461</v>
      </c>
      <c r="G42" s="351" t="s">
        <v>68</v>
      </c>
      <c r="H42" s="294">
        <v>1</v>
      </c>
      <c r="I42" s="349">
        <v>2</v>
      </c>
      <c r="J42" s="349">
        <f t="shared" si="0"/>
        <v>2</v>
      </c>
      <c r="K42" s="646" t="s">
        <v>462</v>
      </c>
      <c r="L42" s="30"/>
    </row>
    <row r="43" spans="1:12" ht="142.5" customHeight="1">
      <c r="A43" s="355"/>
      <c r="B43" s="624">
        <v>4</v>
      </c>
      <c r="C43" s="825" t="s">
        <v>580</v>
      </c>
      <c r="D43" s="825"/>
      <c r="E43" s="825"/>
      <c r="F43" s="636" t="s">
        <v>542</v>
      </c>
      <c r="G43" s="351" t="s">
        <v>582</v>
      </c>
      <c r="H43" s="294">
        <v>1</v>
      </c>
      <c r="I43" s="349">
        <v>2</v>
      </c>
      <c r="J43" s="349">
        <f t="shared" si="0"/>
        <v>2</v>
      </c>
      <c r="K43" s="646" t="s">
        <v>543</v>
      </c>
      <c r="L43" s="30"/>
    </row>
    <row r="44" spans="1:12" ht="108.75" customHeight="1">
      <c r="A44" s="355"/>
      <c r="B44" s="624">
        <v>5</v>
      </c>
      <c r="C44" s="825" t="s">
        <v>455</v>
      </c>
      <c r="D44" s="825"/>
      <c r="E44" s="825"/>
      <c r="F44" s="636" t="s">
        <v>468</v>
      </c>
      <c r="G44" s="351" t="s">
        <v>581</v>
      </c>
      <c r="H44" s="294">
        <v>1</v>
      </c>
      <c r="I44" s="349">
        <v>2</v>
      </c>
      <c r="J44" s="349">
        <f t="shared" si="0"/>
        <v>2</v>
      </c>
      <c r="K44" s="646" t="s">
        <v>544</v>
      </c>
      <c r="L44" s="30"/>
    </row>
    <row r="45" spans="1:12" ht="116.25" customHeight="1">
      <c r="A45" s="355"/>
      <c r="B45" s="624">
        <v>6</v>
      </c>
      <c r="C45" s="825" t="s">
        <v>465</v>
      </c>
      <c r="D45" s="825"/>
      <c r="E45" s="825"/>
      <c r="F45" s="636" t="s">
        <v>466</v>
      </c>
      <c r="G45" s="351" t="s">
        <v>68</v>
      </c>
      <c r="H45" s="294">
        <v>1</v>
      </c>
      <c r="I45" s="349">
        <v>2</v>
      </c>
      <c r="J45" s="349">
        <f t="shared" si="0"/>
        <v>2</v>
      </c>
      <c r="K45" s="646" t="s">
        <v>467</v>
      </c>
      <c r="L45" s="30"/>
    </row>
    <row r="46" spans="1:11" ht="18.75" customHeight="1">
      <c r="A46" s="398"/>
      <c r="B46" s="740" t="s">
        <v>234</v>
      </c>
      <c r="C46" s="741"/>
      <c r="D46" s="741"/>
      <c r="E46" s="741"/>
      <c r="F46" s="399"/>
      <c r="G46" s="400"/>
      <c r="H46" s="401"/>
      <c r="I46" s="402"/>
      <c r="J46" s="403">
        <f>SUM(J41:J45)</f>
        <v>10</v>
      </c>
      <c r="K46" s="404"/>
    </row>
    <row r="47" spans="1:11" ht="19.5" customHeight="1">
      <c r="A47" s="389"/>
      <c r="B47" s="397" t="s">
        <v>346</v>
      </c>
      <c r="C47" s="390"/>
      <c r="D47" s="391"/>
      <c r="E47" s="390"/>
      <c r="F47" s="392"/>
      <c r="G47" s="393"/>
      <c r="H47" s="394"/>
      <c r="I47" s="394"/>
      <c r="J47" s="395"/>
      <c r="K47" s="396"/>
    </row>
    <row r="48" spans="1:11" ht="108.75" customHeight="1">
      <c r="A48" s="355"/>
      <c r="B48" s="624">
        <v>7</v>
      </c>
      <c r="C48" s="966" t="s">
        <v>550</v>
      </c>
      <c r="D48" s="967"/>
      <c r="E48" s="968"/>
      <c r="F48" s="636" t="s">
        <v>549</v>
      </c>
      <c r="G48" s="351" t="s">
        <v>68</v>
      </c>
      <c r="H48" s="294">
        <v>1</v>
      </c>
      <c r="I48" s="349">
        <v>1</v>
      </c>
      <c r="J48" s="349">
        <f aca="true" t="shared" si="1" ref="J48:J53">H48*I48</f>
        <v>1</v>
      </c>
      <c r="K48" s="646" t="s">
        <v>552</v>
      </c>
    </row>
    <row r="49" spans="1:11" ht="104.25" customHeight="1">
      <c r="A49" s="355"/>
      <c r="B49" s="624">
        <v>8</v>
      </c>
      <c r="C49" s="825" t="s">
        <v>551</v>
      </c>
      <c r="D49" s="825"/>
      <c r="E49" s="825"/>
      <c r="F49" s="636" t="s">
        <v>464</v>
      </c>
      <c r="G49" s="351" t="s">
        <v>68</v>
      </c>
      <c r="H49" s="294">
        <v>1</v>
      </c>
      <c r="I49" s="349">
        <v>1</v>
      </c>
      <c r="J49" s="349">
        <f t="shared" si="1"/>
        <v>1</v>
      </c>
      <c r="K49" s="646" t="s">
        <v>463</v>
      </c>
    </row>
    <row r="50" spans="1:11" ht="85.5" customHeight="1">
      <c r="A50" s="355"/>
      <c r="B50" s="624">
        <v>9</v>
      </c>
      <c r="C50" s="966" t="s">
        <v>553</v>
      </c>
      <c r="D50" s="967"/>
      <c r="E50" s="968"/>
      <c r="F50" s="636" t="s">
        <v>545</v>
      </c>
      <c r="G50" s="351" t="s">
        <v>68</v>
      </c>
      <c r="H50" s="294">
        <v>1</v>
      </c>
      <c r="I50" s="349">
        <v>1</v>
      </c>
      <c r="J50" s="349">
        <f t="shared" si="1"/>
        <v>1</v>
      </c>
      <c r="K50" s="646" t="s">
        <v>463</v>
      </c>
    </row>
    <row r="51" spans="1:11" ht="115.5" customHeight="1">
      <c r="A51" s="355"/>
      <c r="B51" s="624">
        <v>10</v>
      </c>
      <c r="C51" s="825" t="s">
        <v>548</v>
      </c>
      <c r="D51" s="825"/>
      <c r="E51" s="825"/>
      <c r="F51" s="636" t="s">
        <v>546</v>
      </c>
      <c r="G51" s="351" t="s">
        <v>68</v>
      </c>
      <c r="H51" s="294">
        <v>1</v>
      </c>
      <c r="I51" s="349">
        <v>1</v>
      </c>
      <c r="J51" s="349">
        <f t="shared" si="1"/>
        <v>1</v>
      </c>
      <c r="K51" s="646" t="s">
        <v>547</v>
      </c>
    </row>
    <row r="52" spans="1:11" ht="115.5" customHeight="1">
      <c r="A52" s="355"/>
      <c r="B52" s="624">
        <v>11</v>
      </c>
      <c r="C52" s="825" t="s">
        <v>579</v>
      </c>
      <c r="D52" s="825"/>
      <c r="E52" s="825"/>
      <c r="F52" s="636" t="s">
        <v>578</v>
      </c>
      <c r="G52" s="351" t="s">
        <v>583</v>
      </c>
      <c r="H52" s="294">
        <v>1</v>
      </c>
      <c r="I52" s="349">
        <v>2</v>
      </c>
      <c r="J52" s="349">
        <f t="shared" si="1"/>
        <v>2</v>
      </c>
      <c r="K52" s="646" t="s">
        <v>584</v>
      </c>
    </row>
    <row r="53" spans="1:11" ht="87" customHeight="1">
      <c r="A53" s="355"/>
      <c r="B53" s="624">
        <v>12</v>
      </c>
      <c r="C53" s="825" t="s">
        <v>586</v>
      </c>
      <c r="D53" s="825"/>
      <c r="E53" s="825"/>
      <c r="F53" s="636" t="s">
        <v>587</v>
      </c>
      <c r="G53" s="351" t="s">
        <v>585</v>
      </c>
      <c r="H53" s="294">
        <v>1</v>
      </c>
      <c r="I53" s="349">
        <v>1</v>
      </c>
      <c r="J53" s="349">
        <f t="shared" si="1"/>
        <v>1</v>
      </c>
      <c r="K53" s="646" t="s">
        <v>588</v>
      </c>
    </row>
    <row r="54" spans="1:11" ht="19.5" customHeight="1">
      <c r="A54" s="377"/>
      <c r="B54" s="740" t="s">
        <v>234</v>
      </c>
      <c r="C54" s="741"/>
      <c r="D54" s="741"/>
      <c r="E54" s="741"/>
      <c r="F54" s="399"/>
      <c r="G54" s="400"/>
      <c r="H54" s="401"/>
      <c r="I54" s="402"/>
      <c r="J54" s="403">
        <f>SUM(J48:J53)</f>
        <v>7</v>
      </c>
      <c r="K54" s="757"/>
    </row>
    <row r="55" spans="1:18" s="29" customFormat="1" ht="18.75" customHeight="1">
      <c r="A55" s="355" t="s">
        <v>228</v>
      </c>
      <c r="B55" s="310" t="s">
        <v>229</v>
      </c>
      <c r="C55" s="356"/>
      <c r="D55" s="357"/>
      <c r="E55" s="356"/>
      <c r="F55" s="705"/>
      <c r="G55" s="706"/>
      <c r="H55" s="367"/>
      <c r="I55" s="367"/>
      <c r="J55" s="358"/>
      <c r="K55" s="368"/>
      <c r="L55" s="30"/>
      <c r="M55" s="2"/>
      <c r="N55" s="2"/>
      <c r="O55" s="2"/>
      <c r="P55" s="2"/>
      <c r="Q55" s="2"/>
      <c r="R55" s="2"/>
    </row>
    <row r="56" spans="1:18" s="29" customFormat="1" ht="47.25" customHeight="1">
      <c r="A56" s="355"/>
      <c r="B56" s="624">
        <v>1</v>
      </c>
      <c r="C56" s="825"/>
      <c r="D56" s="825"/>
      <c r="E56" s="825"/>
      <c r="F56" s="636"/>
      <c r="G56" s="351"/>
      <c r="H56" s="294"/>
      <c r="I56" s="349"/>
      <c r="J56" s="349"/>
      <c r="K56" s="646"/>
      <c r="L56" s="30"/>
      <c r="M56" s="2"/>
      <c r="N56" s="2"/>
      <c r="O56" s="2"/>
      <c r="P56" s="2"/>
      <c r="Q56" s="2"/>
      <c r="R56" s="2"/>
    </row>
    <row r="57" spans="1:18" s="29" customFormat="1" ht="18.75" customHeight="1">
      <c r="A57" s="398"/>
      <c r="B57" s="740" t="s">
        <v>303</v>
      </c>
      <c r="C57" s="741"/>
      <c r="D57" s="741"/>
      <c r="E57" s="741"/>
      <c r="F57" s="399"/>
      <c r="G57" s="400"/>
      <c r="H57" s="401"/>
      <c r="I57" s="402"/>
      <c r="J57" s="403"/>
      <c r="K57" s="404"/>
      <c r="L57" s="30"/>
      <c r="M57" s="2"/>
      <c r="N57" s="2"/>
      <c r="O57" s="2"/>
      <c r="P57" s="2"/>
      <c r="Q57" s="2"/>
      <c r="R57" s="2"/>
    </row>
    <row r="58" spans="1:18" s="34" customFormat="1" ht="19.5" customHeight="1">
      <c r="A58" s="720"/>
      <c r="B58" s="969" t="s">
        <v>2</v>
      </c>
      <c r="C58" s="970"/>
      <c r="D58" s="970"/>
      <c r="E58" s="971"/>
      <c r="F58" s="675"/>
      <c r="G58" s="683"/>
      <c r="H58" s="684"/>
      <c r="I58" s="684"/>
      <c r="J58" s="685">
        <f>SUM(J33+J46+J54)</f>
        <v>21</v>
      </c>
      <c r="K58" s="683"/>
      <c r="M58" s="6"/>
      <c r="N58" s="6"/>
      <c r="O58" s="6"/>
      <c r="P58" s="6"/>
      <c r="Q58" s="6"/>
      <c r="R58" s="6"/>
    </row>
    <row r="59" spans="1:13" s="20" customFormat="1" ht="30.75" customHeight="1">
      <c r="A59" s="700" t="s">
        <v>3</v>
      </c>
      <c r="B59" s="143"/>
      <c r="C59" s="203"/>
      <c r="D59" s="203"/>
      <c r="E59" s="203"/>
      <c r="F59" s="203"/>
      <c r="G59" s="203"/>
      <c r="H59" s="204"/>
      <c r="I59" s="204"/>
      <c r="J59" s="204"/>
      <c r="K59" s="203"/>
      <c r="M59" s="66"/>
    </row>
    <row r="60" spans="1:18" s="29" customFormat="1" ht="9.75" customHeight="1">
      <c r="A60" s="406"/>
      <c r="B60" s="407"/>
      <c r="C60" s="407"/>
      <c r="D60" s="407"/>
      <c r="E60" s="407"/>
      <c r="F60" s="332"/>
      <c r="G60" s="408"/>
      <c r="H60" s="409"/>
      <c r="I60" s="331"/>
      <c r="J60" s="295"/>
      <c r="K60" s="332"/>
      <c r="M60" s="2"/>
      <c r="N60" s="2"/>
      <c r="O60" s="2"/>
      <c r="P60" s="2"/>
      <c r="Q60" s="2"/>
      <c r="R60" s="2"/>
    </row>
    <row r="61" spans="1:18" s="29" customFormat="1" ht="16.5">
      <c r="A61" s="410"/>
      <c r="B61" s="332"/>
      <c r="C61" s="332"/>
      <c r="D61" s="332"/>
      <c r="E61" s="332"/>
      <c r="F61" s="332"/>
      <c r="G61" s="332"/>
      <c r="H61" s="331"/>
      <c r="I61" s="331" t="str">
        <f>'A. DIKJAR'!I94</f>
        <v>Bandar Lampung, 10 Oktober 2022</v>
      </c>
      <c r="J61" s="295"/>
      <c r="K61" s="332"/>
      <c r="M61" s="2"/>
      <c r="N61" s="2"/>
      <c r="O61" s="2"/>
      <c r="P61" s="2"/>
      <c r="Q61" s="2"/>
      <c r="R61" s="2"/>
    </row>
    <row r="62" spans="1:18" s="29" customFormat="1" ht="16.5">
      <c r="A62" s="410"/>
      <c r="B62" s="332"/>
      <c r="C62" s="332"/>
      <c r="D62" s="332"/>
      <c r="E62" s="332"/>
      <c r="F62" s="332"/>
      <c r="G62" s="332"/>
      <c r="H62" s="331"/>
      <c r="I62" s="331" t="str">
        <f>'A. DIKJAR'!I96</f>
        <v>Direktur Pascasarjana</v>
      </c>
      <c r="J62" s="295"/>
      <c r="K62" s="332"/>
      <c r="M62" s="2"/>
      <c r="N62" s="2"/>
      <c r="O62" s="2"/>
      <c r="P62" s="2"/>
      <c r="Q62" s="2"/>
      <c r="R62" s="2"/>
    </row>
    <row r="63" spans="1:18" s="29" customFormat="1" ht="16.5">
      <c r="A63" s="410"/>
      <c r="B63" s="332"/>
      <c r="C63" s="332"/>
      <c r="D63" s="332"/>
      <c r="E63" s="332"/>
      <c r="F63" s="332"/>
      <c r="G63" s="332"/>
      <c r="H63" s="331"/>
      <c r="I63" s="331" t="s">
        <v>194</v>
      </c>
      <c r="J63" s="295"/>
      <c r="K63" s="332"/>
      <c r="M63" s="2"/>
      <c r="N63" s="2"/>
      <c r="O63" s="2"/>
      <c r="P63" s="2"/>
      <c r="Q63" s="2"/>
      <c r="R63" s="2"/>
    </row>
    <row r="64" spans="1:18" s="29" customFormat="1" ht="20.25" customHeight="1">
      <c r="A64" s="410"/>
      <c r="B64" s="332"/>
      <c r="C64" s="332"/>
      <c r="D64" s="332"/>
      <c r="E64" s="332"/>
      <c r="F64" s="332"/>
      <c r="G64" s="332"/>
      <c r="H64" s="331"/>
      <c r="I64" s="331"/>
      <c r="J64" s="295"/>
      <c r="K64" s="332"/>
      <c r="M64" s="2"/>
      <c r="N64" s="2"/>
      <c r="O64" s="2"/>
      <c r="P64" s="2"/>
      <c r="Q64" s="2"/>
      <c r="R64" s="2"/>
    </row>
    <row r="65" spans="1:18" s="29" customFormat="1" ht="22.5" customHeight="1">
      <c r="A65" s="410"/>
      <c r="B65" s="332"/>
      <c r="C65" s="332"/>
      <c r="D65" s="332"/>
      <c r="E65" s="332"/>
      <c r="F65" s="332"/>
      <c r="G65" s="332"/>
      <c r="H65" s="331"/>
      <c r="I65" s="331"/>
      <c r="J65" s="295"/>
      <c r="K65" s="332"/>
      <c r="M65" s="2"/>
      <c r="N65" s="2"/>
      <c r="O65" s="2"/>
      <c r="P65" s="2"/>
      <c r="Q65" s="2"/>
      <c r="R65" s="2"/>
    </row>
    <row r="66" spans="1:18" s="29" customFormat="1" ht="20.25" customHeight="1">
      <c r="A66" s="410"/>
      <c r="B66" s="332"/>
      <c r="C66" s="332"/>
      <c r="D66" s="332"/>
      <c r="E66" s="332"/>
      <c r="F66" s="332"/>
      <c r="G66" s="332"/>
      <c r="H66" s="331"/>
      <c r="I66" s="331"/>
      <c r="J66" s="295"/>
      <c r="K66" s="332"/>
      <c r="M66" s="2"/>
      <c r="N66" s="2"/>
      <c r="O66" s="2"/>
      <c r="P66" s="2"/>
      <c r="Q66" s="2"/>
      <c r="R66" s="2"/>
    </row>
    <row r="67" spans="1:18" s="67" customFormat="1" ht="16.5">
      <c r="A67" s="411"/>
      <c r="B67" s="412"/>
      <c r="C67" s="413"/>
      <c r="D67" s="414"/>
      <c r="E67" s="415"/>
      <c r="F67" s="416"/>
      <c r="G67" s="415"/>
      <c r="H67" s="417"/>
      <c r="I67" s="413" t="str">
        <f>'A. DIKJAR'!I101</f>
        <v>Prof. Dr. Ruslan Abdul Ghofur, M.Si</v>
      </c>
      <c r="J67" s="418"/>
      <c r="K67" s="416"/>
      <c r="M67" s="4"/>
      <c r="N67" s="4"/>
      <c r="O67" s="4"/>
      <c r="P67" s="4"/>
      <c r="Q67" s="4"/>
      <c r="R67" s="4"/>
    </row>
    <row r="68" spans="1:18" s="29" customFormat="1" ht="18" customHeight="1">
      <c r="A68" s="410"/>
      <c r="B68" s="419"/>
      <c r="C68" s="332"/>
      <c r="D68" s="420"/>
      <c r="E68" s="420"/>
      <c r="F68" s="416"/>
      <c r="G68" s="420"/>
      <c r="H68" s="421"/>
      <c r="I68" s="332" t="str">
        <f>'A. DIKJAR'!I102</f>
        <v>NIP. 198008012003121001</v>
      </c>
      <c r="J68" s="418"/>
      <c r="K68" s="416"/>
      <c r="M68" s="2"/>
      <c r="N68" s="2"/>
      <c r="O68" s="2"/>
      <c r="P68" s="2"/>
      <c r="Q68" s="2"/>
      <c r="R68" s="2"/>
    </row>
    <row r="69" spans="1:18" s="29" customFormat="1" ht="18" customHeight="1">
      <c r="A69" s="97"/>
      <c r="B69" s="26"/>
      <c r="C69" s="26"/>
      <c r="D69" s="26"/>
      <c r="E69" s="26"/>
      <c r="F69" s="26"/>
      <c r="G69" s="26"/>
      <c r="H69" s="92"/>
      <c r="I69" s="92"/>
      <c r="J69" s="91"/>
      <c r="K69" s="26"/>
      <c r="M69" s="2"/>
      <c r="N69" s="2"/>
      <c r="O69" s="2"/>
      <c r="P69" s="2"/>
      <c r="Q69" s="2"/>
      <c r="R69" s="2"/>
    </row>
    <row r="70" spans="1:18" s="29" customFormat="1" ht="18" customHeight="1">
      <c r="A70" s="97"/>
      <c r="B70" s="26"/>
      <c r="C70" s="26"/>
      <c r="D70" s="26"/>
      <c r="E70" s="26"/>
      <c r="F70" s="26"/>
      <c r="G70" s="26"/>
      <c r="H70" s="92"/>
      <c r="I70" s="92"/>
      <c r="J70" s="91"/>
      <c r="K70" s="26"/>
      <c r="M70" s="2"/>
      <c r="N70" s="2"/>
      <c r="O70" s="2"/>
      <c r="P70" s="2"/>
      <c r="Q70" s="2"/>
      <c r="R70" s="2"/>
    </row>
    <row r="71" spans="1:11" ht="19.5" customHeight="1">
      <c r="A71" s="96"/>
      <c r="B71" s="26"/>
      <c r="C71" s="26"/>
      <c r="D71" s="26"/>
      <c r="E71" s="26"/>
      <c r="F71" s="26"/>
      <c r="G71" s="26"/>
      <c r="H71" s="92"/>
      <c r="I71" s="92"/>
      <c r="K71" s="31"/>
    </row>
    <row r="72" spans="1:11" ht="19.5" customHeight="1">
      <c r="A72" s="96"/>
      <c r="B72" s="26"/>
      <c r="C72" s="26"/>
      <c r="D72" s="26"/>
      <c r="E72" s="26"/>
      <c r="F72" s="26"/>
      <c r="G72" s="26"/>
      <c r="H72" s="92"/>
      <c r="I72" s="92"/>
      <c r="K72" s="26"/>
    </row>
    <row r="73" spans="1:11" ht="19.5" customHeight="1">
      <c r="A73" s="96" t="s">
        <v>34</v>
      </c>
      <c r="B73" s="26"/>
      <c r="C73" s="26"/>
      <c r="D73" s="26"/>
      <c r="E73" s="26"/>
      <c r="F73" s="26"/>
      <c r="G73" s="26"/>
      <c r="H73" s="92"/>
      <c r="I73" s="92"/>
      <c r="K73" s="26"/>
    </row>
    <row r="74" spans="1:11" s="27" customFormat="1" ht="18" customHeight="1">
      <c r="A74" s="96" t="s">
        <v>35</v>
      </c>
      <c r="B74" s="26"/>
      <c r="C74" s="26"/>
      <c r="D74" s="26"/>
      <c r="E74" s="26"/>
      <c r="F74" s="26"/>
      <c r="G74" s="26"/>
      <c r="H74" s="92"/>
      <c r="I74" s="92"/>
      <c r="J74" s="91"/>
      <c r="K74" s="26"/>
    </row>
    <row r="75" spans="1:11" ht="18" customHeight="1">
      <c r="A75" s="96" t="s">
        <v>36</v>
      </c>
      <c r="B75" s="26"/>
      <c r="C75" s="26"/>
      <c r="D75" s="26"/>
      <c r="E75" s="26"/>
      <c r="F75" s="26"/>
      <c r="G75" s="26"/>
      <c r="H75" s="92"/>
      <c r="I75" s="92"/>
      <c r="K75" s="26"/>
    </row>
    <row r="76" spans="1:11" ht="12.75" customHeight="1">
      <c r="A76" s="96"/>
      <c r="B76" s="26"/>
      <c r="C76" s="32"/>
      <c r="D76" s="26"/>
      <c r="E76" s="26"/>
      <c r="F76" s="26"/>
      <c r="G76" s="26"/>
      <c r="H76" s="92"/>
      <c r="I76" s="92"/>
      <c r="K76" s="26"/>
    </row>
    <row r="77" ht="12.75" customHeight="1"/>
    <row r="78" ht="12.75" customHeight="1"/>
    <row r="79" ht="12.75" customHeight="1"/>
    <row r="82" spans="15:16" ht="15">
      <c r="O82" s="33"/>
      <c r="P82" s="33"/>
    </row>
    <row r="83" spans="15:16" ht="15">
      <c r="O83" s="33"/>
      <c r="P83" s="33"/>
    </row>
    <row r="84" spans="15:16" ht="15">
      <c r="O84" s="33"/>
      <c r="P84" s="33"/>
    </row>
  </sheetData>
  <sheetProtection/>
  <mergeCells count="29">
    <mergeCell ref="A22:A23"/>
    <mergeCell ref="G22:G23"/>
    <mergeCell ref="J22:J23"/>
    <mergeCell ref="I22:I23"/>
    <mergeCell ref="F22:F23"/>
    <mergeCell ref="A1:K2"/>
    <mergeCell ref="B23:E23"/>
    <mergeCell ref="H22:H23"/>
    <mergeCell ref="B22:E22"/>
    <mergeCell ref="K22:K23"/>
    <mergeCell ref="C45:E45"/>
    <mergeCell ref="C31:E31"/>
    <mergeCell ref="C32:E32"/>
    <mergeCell ref="B24:E24"/>
    <mergeCell ref="A3:K3"/>
    <mergeCell ref="C50:E50"/>
    <mergeCell ref="C48:E48"/>
    <mergeCell ref="C41:E41"/>
    <mergeCell ref="C51:E51"/>
    <mergeCell ref="C53:E53"/>
    <mergeCell ref="B58:E58"/>
    <mergeCell ref="C56:E56"/>
    <mergeCell ref="C52:E52"/>
    <mergeCell ref="B33:E33"/>
    <mergeCell ref="C40:E40"/>
    <mergeCell ref="C42:E42"/>
    <mergeCell ref="C43:E43"/>
    <mergeCell ref="C44:E44"/>
    <mergeCell ref="C49:E49"/>
  </mergeCells>
  <printOptions/>
  <pageMargins left="0.15" right="0" top="0.5"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2022-10-12T20:35:32Z</cp:lastPrinted>
  <dcterms:created xsi:type="dcterms:W3CDTF">2007-08-14T12:56:34Z</dcterms:created>
  <dcterms:modified xsi:type="dcterms:W3CDTF">2024-01-09T08:07:07Z</dcterms:modified>
  <cp:category/>
  <cp:version/>
  <cp:contentType/>
  <cp:contentStatus/>
</cp:coreProperties>
</file>