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SUS\Documents\Artikel Turnitin\"/>
    </mc:Choice>
  </mc:AlternateContent>
  <xr:revisionPtr revIDLastSave="0" documentId="8_{CD1F7B79-2733-48E3-BB34-13CBAD2F473E}" xr6:coauthVersionLast="45" xr6:coauthVersionMax="45" xr10:uidLastSave="{00000000-0000-0000-0000-000000000000}"/>
  <bookViews>
    <workbookView xWindow="-120" yWindow="-120" windowWidth="20730" windowHeight="11040" tabRatio="543" activeTab="4" xr2:uid="{00000000-000D-0000-FFFF-FFFF00000000}"/>
  </bookViews>
  <sheets>
    <sheet name="Rencana SKP" sheetId="4" r:id="rId1"/>
    <sheet name="Lampiran SKP" sheetId="18" r:id="rId2"/>
    <sheet name="Keterkaitan SKP dgn BK" sheetId="7" r:id="rId3"/>
    <sheet name="Evaluasi" sheetId="19" r:id="rId4"/>
    <sheet name="Laporan" sheetId="17" r:id="rId5"/>
  </sheets>
  <definedNames>
    <definedName name="_xlnm.Print_Area" localSheetId="3">Evaluasi!$A$1:$J$127</definedName>
    <definedName name="_xlnm.Print_Area" localSheetId="4">Laporan!$A$1:$H$39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" i="7" l="1"/>
  <c r="H57" i="19" l="1"/>
  <c r="H56" i="19"/>
  <c r="H54" i="19"/>
  <c r="H53" i="19"/>
  <c r="H51" i="19"/>
  <c r="H50" i="19"/>
  <c r="H48" i="19"/>
  <c r="H47" i="19"/>
  <c r="H45" i="19"/>
  <c r="H44" i="19"/>
  <c r="H42" i="19"/>
  <c r="H41" i="19"/>
  <c r="H39" i="19"/>
  <c r="H38" i="19"/>
  <c r="H36" i="19"/>
  <c r="H35" i="19"/>
  <c r="H33" i="19"/>
  <c r="H32" i="19"/>
  <c r="F67" i="19" l="1"/>
  <c r="F66" i="19"/>
  <c r="F65" i="19"/>
  <c r="F64" i="19"/>
  <c r="F63" i="19"/>
  <c r="F62" i="19"/>
  <c r="F61" i="19"/>
  <c r="F60" i="19"/>
  <c r="F59" i="19"/>
  <c r="F57" i="19"/>
  <c r="F56" i="19"/>
  <c r="F55" i="19"/>
  <c r="F54" i="19"/>
  <c r="F53" i="19"/>
  <c r="F52" i="19"/>
  <c r="F51" i="19"/>
  <c r="F50" i="19"/>
  <c r="F49" i="19"/>
  <c r="F48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F35" i="19"/>
  <c r="F34" i="19"/>
  <c r="F33" i="19"/>
  <c r="F32" i="19"/>
  <c r="F31" i="19"/>
  <c r="F30" i="19"/>
  <c r="F29" i="19"/>
  <c r="A3" i="18" l="1"/>
  <c r="G90" i="19" l="1"/>
  <c r="G99" i="19"/>
  <c r="G98" i="19"/>
  <c r="G94" i="19"/>
  <c r="G86" i="19"/>
  <c r="G82" i="19"/>
  <c r="G78" i="19"/>
  <c r="G74" i="19"/>
  <c r="C99" i="19"/>
  <c r="C98" i="19"/>
  <c r="C97" i="19"/>
  <c r="C95" i="19"/>
  <c r="C94" i="19"/>
  <c r="C93" i="19"/>
  <c r="C91" i="19"/>
  <c r="C90" i="19"/>
  <c r="C89" i="19"/>
  <c r="C87" i="19"/>
  <c r="C86" i="19"/>
  <c r="C85" i="19"/>
  <c r="C83" i="19"/>
  <c r="C82" i="19"/>
  <c r="C81" i="19"/>
  <c r="C79" i="19"/>
  <c r="C78" i="19"/>
  <c r="C77" i="19"/>
  <c r="C75" i="19"/>
  <c r="C74" i="19"/>
  <c r="C73" i="19"/>
  <c r="H59" i="19"/>
  <c r="E33" i="17" l="1"/>
  <c r="A7" i="17"/>
  <c r="F20" i="18"/>
  <c r="E3" i="18"/>
  <c r="H5" i="19"/>
  <c r="A5" i="19"/>
  <c r="E29" i="17"/>
  <c r="E28" i="17"/>
  <c r="E20" i="17"/>
  <c r="E19" i="17"/>
  <c r="E18" i="17"/>
  <c r="E17" i="17"/>
  <c r="E16" i="17"/>
  <c r="E14" i="17"/>
  <c r="E13" i="17"/>
  <c r="E12" i="17"/>
  <c r="E11" i="17"/>
  <c r="E10" i="17"/>
  <c r="F11" i="19" l="1"/>
  <c r="F10" i="19"/>
  <c r="F9" i="19"/>
  <c r="F8" i="19"/>
  <c r="F7" i="19"/>
  <c r="C11" i="19"/>
  <c r="C10" i="19"/>
  <c r="C9" i="19"/>
  <c r="C8" i="19"/>
  <c r="C7" i="19"/>
  <c r="H55" i="19"/>
  <c r="H52" i="19"/>
  <c r="H49" i="19"/>
  <c r="H46" i="19"/>
  <c r="H43" i="19"/>
  <c r="H40" i="19"/>
  <c r="H37" i="19"/>
  <c r="H34" i="19"/>
  <c r="H31" i="19"/>
  <c r="H30" i="19"/>
  <c r="H29" i="19"/>
  <c r="H28" i="19"/>
  <c r="F28" i="19"/>
  <c r="D65" i="19"/>
  <c r="D62" i="19"/>
  <c r="D59" i="19"/>
  <c r="D55" i="19"/>
  <c r="D52" i="19"/>
  <c r="D49" i="19"/>
  <c r="D46" i="19"/>
  <c r="D43" i="19"/>
  <c r="D40" i="19"/>
  <c r="D37" i="19"/>
  <c r="D34" i="19"/>
  <c r="D31" i="19"/>
  <c r="D28" i="19"/>
  <c r="B28" i="19"/>
  <c r="E8" i="17" l="1"/>
  <c r="A8" i="17"/>
  <c r="F9" i="7" l="1"/>
  <c r="F7" i="7"/>
  <c r="F6" i="7"/>
  <c r="F5" i="7"/>
  <c r="C9" i="7"/>
  <c r="C8" i="7"/>
  <c r="C7" i="7"/>
  <c r="C6" i="7"/>
  <c r="C5" i="7"/>
  <c r="F3" i="7" l="1"/>
  <c r="A3" i="7"/>
  <c r="F89" i="4" l="1"/>
  <c r="B26" i="7"/>
  <c r="B25" i="7"/>
  <c r="B21" i="7"/>
  <c r="B20" i="7"/>
  <c r="B19" i="7"/>
  <c r="B18" i="7"/>
  <c r="B17" i="7"/>
  <c r="B16" i="7"/>
  <c r="B15" i="7"/>
  <c r="B14" i="7"/>
  <c r="B13" i="7"/>
  <c r="B12" i="7"/>
  <c r="F33" i="7" l="1"/>
  <c r="H110" i="19" s="1"/>
  <c r="F25" i="18"/>
  <c r="B38" i="17"/>
  <c r="E38" i="17"/>
  <c r="F39" i="17" l="1"/>
  <c r="G90" i="4"/>
  <c r="G26" i="18" s="1"/>
  <c r="C90" i="4"/>
  <c r="C26" i="18" s="1"/>
  <c r="B89" i="4"/>
  <c r="B25" i="18" s="1"/>
  <c r="F28" i="7"/>
  <c r="C39" i="17" l="1"/>
  <c r="B33" i="7"/>
  <c r="B110" i="19" s="1"/>
  <c r="C34" i="7"/>
  <c r="C111" i="19" s="1"/>
  <c r="G34" i="7"/>
  <c r="I111" i="19" s="1"/>
</calcChain>
</file>

<file path=xl/sharedStrings.xml><?xml version="1.0" encoding="utf-8"?>
<sst xmlns="http://schemas.openxmlformats.org/spreadsheetml/2006/main" count="514" uniqueCount="187">
  <si>
    <t>Nama</t>
  </si>
  <si>
    <t>NIP</t>
  </si>
  <si>
    <t>Jabatan</t>
  </si>
  <si>
    <t>Unit Kerja</t>
  </si>
  <si>
    <t>Waktu</t>
  </si>
  <si>
    <t>-</t>
  </si>
  <si>
    <t>A.</t>
  </si>
  <si>
    <t>B.</t>
  </si>
  <si>
    <t>No</t>
  </si>
  <si>
    <t>A</t>
  </si>
  <si>
    <t>B</t>
  </si>
  <si>
    <t>RENCANA SASARAN KINERJA PEGAWAI</t>
  </si>
  <si>
    <t>Model Dasar</t>
  </si>
  <si>
    <t>Pegawai yang Dinilai</t>
  </si>
  <si>
    <t>Pejabat Penilai Kinerja</t>
  </si>
  <si>
    <t>Pangkat/Gol.</t>
  </si>
  <si>
    <t>Rencana Kinerja Atasan Langsung</t>
  </si>
  <si>
    <t>Aspek</t>
  </si>
  <si>
    <t>Indikator Kinerja Individu (IKI)</t>
  </si>
  <si>
    <t>Target</t>
  </si>
  <si>
    <t>Kinerja Utama</t>
  </si>
  <si>
    <t>Kuantitas</t>
  </si>
  <si>
    <t>Kualitas</t>
  </si>
  <si>
    <t>Persentase Kesesuaian kualitas dgn SKHK</t>
  </si>
  <si>
    <t>Kinerja Tambahan</t>
  </si>
  <si>
    <t>Pegawai yang dinilai,</t>
  </si>
  <si>
    <t>Pejabat Penilai Kinerja,</t>
  </si>
  <si>
    <t>KETERKAITAN SKP DENGAN BUTIR KEGIATAN</t>
  </si>
  <si>
    <t xml:space="preserve">Rencana Kinerja </t>
  </si>
  <si>
    <t>Output Butir Kegiatan</t>
  </si>
  <si>
    <t>Butir Kegiatan yang Terkait</t>
  </si>
  <si>
    <t>Jumlah waktu pelaksanaan kegiatan (hari)</t>
  </si>
  <si>
    <t>Pangkat/Gol. Ruang</t>
  </si>
  <si>
    <t>Atasan Pejabat Penilai Kinerja</t>
  </si>
  <si>
    <t>Angka Kredit</t>
  </si>
  <si>
    <t>Periode Penilaian : 1 Januari  - 31 Desember 2022</t>
  </si>
  <si>
    <t>DOKUMEN EVALUASI KINERJA PEGAWAI</t>
  </si>
  <si>
    <t>Evaluasi Kinerja</t>
  </si>
  <si>
    <t>Capaian kinerja organisasi</t>
  </si>
  <si>
    <t>Predikat kinerja pegawai</t>
  </si>
  <si>
    <t>Catatan/Rekomendasi</t>
  </si>
  <si>
    <t>HASIL KERJA</t>
  </si>
  <si>
    <t>Utama</t>
  </si>
  <si>
    <t>Tambahan</t>
  </si>
  <si>
    <t>PERILAKU KERJA</t>
  </si>
  <si>
    <t>Berorientasi Layanan</t>
  </si>
  <si>
    <t>Ekspektasi khusus pimpinan:</t>
  </si>
  <si>
    <t>Ramah, cekatan, solutif, dan dapat diandalkan</t>
  </si>
  <si>
    <t>Melakukan perbaikan tiada henti</t>
  </si>
  <si>
    <t>Akuntabel</t>
  </si>
  <si>
    <t>Kompeten</t>
  </si>
  <si>
    <t>Harmonis</t>
  </si>
  <si>
    <t>Loyal</t>
  </si>
  <si>
    <t>Adaptif</t>
  </si>
  <si>
    <t>Kolaboratif</t>
  </si>
  <si>
    <t>LAMPIRAN SASARAN KINERJA PEGAWAI</t>
  </si>
  <si>
    <t>Dukungan Sumberdaya</t>
  </si>
  <si>
    <t>Skema pertanggungjawaban</t>
  </si>
  <si>
    <t>EVALUASI KINERJA PEGAWAI</t>
  </si>
  <si>
    <t>Target/ Sesuai Ekspektasi</t>
  </si>
  <si>
    <t>Realisasi Berdasarkan Bukti Dukung</t>
  </si>
  <si>
    <t>Umpan Balik Berkelanjutan Berdasarkan Bukti Dukung</t>
  </si>
  <si>
    <t>Pola Distribusi:</t>
  </si>
  <si>
    <t>Capaian Kinerja Organisasi:</t>
  </si>
  <si>
    <t>Rating Hasil Kerja:</t>
  </si>
  <si>
    <t>Rating Perilaku Kerja:</t>
  </si>
  <si>
    <t>Pendekatan Hasil Kerja Kuantitatif</t>
  </si>
  <si>
    <t>Rencana Hasil Kinerja</t>
  </si>
  <si>
    <t>Kinerja akan direviu oleh atasan langsung setiap bulan</t>
  </si>
  <si>
    <t>Bila target tercapai sesuai rencana maka akan mendapat apresiasi dari atasan langsung</t>
  </si>
  <si>
    <t>Bila target tidak tercapai maka harus ada percepatan kegiatan selanjutnya</t>
  </si>
  <si>
    <t>Baik</t>
  </si>
  <si>
    <t>SE</t>
  </si>
  <si>
    <t>BE</t>
  </si>
  <si>
    <t>AE</t>
  </si>
  <si>
    <t>Sesuai Ekspektasi</t>
  </si>
  <si>
    <t>Melaksanakan tugas dengan jujur, bertanggung jawab, cermat, disiplin, dan berintegritas tinggi</t>
  </si>
  <si>
    <t>Menggunakan kekayaan dan BMN secara bertanggung jawab, efektif , dan efisien.</t>
  </si>
  <si>
    <t>Tidak menyalahgunakan kewenangan jabatan.</t>
  </si>
  <si>
    <t>Meningkatkan kompetensi diri untuk menjawab tantangan yang selalu berubah.</t>
  </si>
  <si>
    <t>Membantu orang lain belajar.</t>
  </si>
  <si>
    <t>Melaksanakan tugas dengan kualitas terbaik.</t>
  </si>
  <si>
    <t>Menghargai setiap orang apapun latar belakangnya.</t>
  </si>
  <si>
    <t>Suka menolong orang lain.</t>
  </si>
  <si>
    <t>Membangun lingkungan kerja yang kondusif.</t>
  </si>
  <si>
    <t>Memegang teguh ideologi Pancasila, UUD Negara RI tahun 1945, setia pada NKRI dan pemerintahan yang sah.</t>
  </si>
  <si>
    <t>Menjaga nama baik sesama ASN, pimpinan, instansi, dan negara.</t>
  </si>
  <si>
    <t>Menjaga rahasia jabatan dan negara.</t>
  </si>
  <si>
    <t>Cepat menyesuaikan diri menghadapi perubahan.</t>
  </si>
  <si>
    <t>Terus berinovasi dan mengembangkan kreatifitas.</t>
  </si>
  <si>
    <t>Bertindak proaktif.</t>
  </si>
  <si>
    <t>Memeberi kesempatan kepada berbagai pihak untuk berkontribusi.</t>
  </si>
  <si>
    <t>Terbuka dalam bekerja sama untuk menghasilkan nilai tambah.</t>
  </si>
  <si>
    <t>Menggerakkan pemanfaatan berbagai sumberdaya untuk tujuan bersama.</t>
  </si>
  <si>
    <t>Jumlah sertifikat</t>
  </si>
  <si>
    <t>Aktif berpartisipasi dan berkontribusi sesuai keahliannya.</t>
  </si>
  <si>
    <t>Predikat Kinerja Pegawai:</t>
  </si>
  <si>
    <t>Capaian Ekspektasi</t>
  </si>
  <si>
    <t>Waktu penyelesaian kegiatan verifikasi sudah sesuai dengan ekspektasi</t>
  </si>
  <si>
    <t>Sudah sesuai dengan ekspektasi</t>
  </si>
  <si>
    <t>Grafik</t>
  </si>
  <si>
    <t>-kalau pegawai baik</t>
  </si>
  <si>
    <t xml:space="preserve">-kalau pegawai sangat </t>
  </si>
  <si>
    <t>baik orientasi organisasi</t>
  </si>
  <si>
    <t>sangat baik</t>
  </si>
  <si>
    <t>orientasi organisasi baik</t>
  </si>
  <si>
    <t>Sesuai Ekspetasi</t>
  </si>
  <si>
    <t>Dibawah Ekspetasi</t>
  </si>
  <si>
    <t>kolom tambahan</t>
  </si>
  <si>
    <t>Diatas Ekspetasi</t>
  </si>
  <si>
    <t>Ekspetasi=Pengharapan/Target</t>
  </si>
  <si>
    <t>Tdk selamanya lebih cepat lbh baik 4-3, (4-2 bisa jadi BE krn mengurangi mutu)</t>
  </si>
  <si>
    <t>Umpan balik bisa pake simbol :</t>
  </si>
  <si>
    <t>AE (hrsnya BE)</t>
  </si>
  <si>
    <t>jempol keatas</t>
  </si>
  <si>
    <t>jempol kebawah</t>
  </si>
  <si>
    <t>Instansi : Universitas Islam Negeri Raden Intan Lampung</t>
  </si>
  <si>
    <t>196212271996031001</t>
  </si>
  <si>
    <t xml:space="preserve">Terlaksananya Tri Dharma Perguruan Tinggi (pengajaran,pengabdian kepada masyarakat, dan penelitian) </t>
  </si>
  <si>
    <t>Jumlah  pelaksanaan perkuliahan semester genap per SKS</t>
  </si>
  <si>
    <t>Jumlah  pelaksanaan perkuliahan semester gazal per SKS</t>
  </si>
  <si>
    <t>Jumlah waktu pelaksanaan kegiatan (1 Semester)</t>
  </si>
  <si>
    <t>Memahami dan memenuhi kebutuhan mahasiswa</t>
  </si>
  <si>
    <t>Terciptanya budaya kerja yang disiplin, bertanggungjawab, efektif dan efisien</t>
  </si>
  <si>
    <t>Merencanakan, mengorganisasikan, melaksanakan, memonitoring, evaluasi, mengontrol setiap kegiatan dengan proposional dan profesional</t>
  </si>
  <si>
    <t>Terciptanya hubungan kerja yang kondusif, dan kekeluargaan, dengan meningkatkan interaksi dan komunikasi antar unit dan individu dalam rangka pelaksanaan tugas</t>
  </si>
  <si>
    <t>Komitemen terhadap tugas-tugas dan kewajiban sebagai ASN sebagai bentuk kesetiaan terhadap NKRI</t>
  </si>
  <si>
    <t>Mengimplementasikan perkembangan teknologi untuk menunjang kebutuhan kinerja</t>
  </si>
  <si>
    <t>Bekerjasama dalam tim untuk menunjang peningkatan mutu pendidikan</t>
  </si>
  <si>
    <t>Jumlah waktu pelaksanaan kegiatan (Tahun)</t>
  </si>
  <si>
    <t>Bantuan sumberdaya manusia dari pegawai dan mahasiswa</t>
  </si>
  <si>
    <t>Memberikan perkuliahan semeser genap (6 bulan)</t>
  </si>
  <si>
    <t>Laporan</t>
  </si>
  <si>
    <t>Memberikan perkuliahan semeser gazal (6 bulan)</t>
  </si>
  <si>
    <t>Bandarlampung, 3 Januari 2022</t>
  </si>
  <si>
    <t>Persentase Kesesuaian kualitas dgn kegiatan</t>
  </si>
  <si>
    <t>Bukti kerja dalam bentuk laporan sesuai kegiatan</t>
  </si>
  <si>
    <t>Sudah sesuai dengan kegiatan</t>
  </si>
  <si>
    <t>Bandarlampung, 2 Januari 2023</t>
  </si>
  <si>
    <t>UIN Raden Intan Lampung</t>
  </si>
  <si>
    <t>Periode: Akhir</t>
  </si>
  <si>
    <t>Bantuan sumberdaya manusia dari pimpinan</t>
  </si>
  <si>
    <t>Pelaporan hasil kerja persemester kepada pimpinan</t>
  </si>
  <si>
    <t>Pelaporan hasil kerja berupa BKD persemester</t>
  </si>
  <si>
    <t>Tercapainya kegiatan berdampak pada reward dalam bentuk remunerasi</t>
  </si>
  <si>
    <t>Ketidaktercapaiannya program kegiatan akan berdampak pada pengurangan remunerasi</t>
  </si>
  <si>
    <t>- Menerima, menelaah, dan mengkaji informasi atau masukan dari berbagai unit kerja dan stakeholder untuk ditindaklajuti menjadi sebuah kebijakan</t>
  </si>
  <si>
    <t>-Bekerja dengan penuh keikhlasan dan kedisiplinan serta bertanggungjawab</t>
  </si>
  <si>
    <t>-Merencanakan program berdasarkan standar IKU yang ditetapkan oleh Rektor</t>
  </si>
  <si>
    <t>- Memberdayakan tradisi 5 Budaya Kerja  Kementrian Agama : Integritas, Profesionalitas, Inovasi, Tanggungjawab, Keteladanan</t>
  </si>
  <si>
    <t>- Komitmen dan konsisten dalam tugas-tugas sebagai bentuk kesetiaan kepada NKRI</t>
  </si>
  <si>
    <t>- Peningkatan kualitas dari melalui penguatan SDM berupa upgrading, pelatihan, workshop, dan studi lanjut</t>
  </si>
  <si>
    <t>- Bersinergi dengan unit-unit kerja dan menjalin kerjasama antar instansi/lembaga diluar perguruan tinggi</t>
  </si>
  <si>
    <t>Konsekuensi</t>
  </si>
  <si>
    <t>NIP. 196212271996031001</t>
  </si>
  <si>
    <t>Fakultas Tarbiyah dan Keguruan</t>
  </si>
  <si>
    <t>Dr. H. GUNTUR CAHAYA KESUMA, M.A</t>
  </si>
  <si>
    <t>Terlaksananya  pelaksanaan perkuliahan semester genap  yang efektif pada Fakultas Tarbiyah dan Keguruan</t>
  </si>
  <si>
    <t>Terlaksananya  pelaksanaan perkuliahan semester gazal  yang efektif pada Fakultas Tarbiyah dan Keguruan</t>
  </si>
  <si>
    <t>Jumlah kegiatan akademik mahasiswa (PA)</t>
  </si>
  <si>
    <t>Jumlah pengembangan program mata kuliah</t>
  </si>
  <si>
    <t>Jumlah kegiatan penelitian</t>
  </si>
  <si>
    <t>Jumlah penulisan naskah jurnal</t>
  </si>
  <si>
    <t>Jumlah  kegiatan sebagai penceramah/penyuluhan masyarakat</t>
  </si>
  <si>
    <t>Mengkoordinasi dan bersenergi  kegiatan pimpinan kepada unit-unit kerja yang ada di Fakultas Tarbiyah dan Keguruan</t>
  </si>
  <si>
    <t>Sumber daya pimpinan dan pegawai</t>
  </si>
  <si>
    <t xml:space="preserve">Jumlah Surat Keputusan Rektor </t>
  </si>
  <si>
    <t>Prof. Dr. Hj. NIRVA DIANA, M,Pd.</t>
  </si>
  <si>
    <t>196408281988032002</t>
  </si>
  <si>
    <t>Pembina Utama Madya / (IV/d)</t>
  </si>
  <si>
    <t>Guru Besar/Dekan Fakultas Tarbiyah dan Keguruan</t>
  </si>
  <si>
    <t>Pembina Tk.I / (IV/b)</t>
  </si>
  <si>
    <t xml:space="preserve"> 196910301997031003</t>
  </si>
  <si>
    <t>Wakil Dekan Bidang Administrasi Umum, Perencanaan, dan Keuangan</t>
  </si>
  <si>
    <t>Terlaksananya kegiatan penelitian berupa menulis buku</t>
  </si>
  <si>
    <t>Jumlah  kegiatan penelitian berupa menulis buku</t>
  </si>
  <si>
    <t>Terlaksananya kegiatan pengabdian, berupa nara sumber, tutor</t>
  </si>
  <si>
    <t>Jumlah kegiatan pengabdian, berupa nara sumber, tutor</t>
  </si>
  <si>
    <t>Terlaksananya  penunjang Tridharma Perguruan Tinggi, berupa Pertemuan Ilmiah</t>
  </si>
  <si>
    <t>Jumlah erlaksananya  penunjang Tridharma Perguruan Tinggi, berupa Pertemuan Ilmiah</t>
  </si>
  <si>
    <t>Laporan penelitian</t>
  </si>
  <si>
    <t>Guru Besar Fakultas Tarbiyah dan Keguruan</t>
  </si>
  <si>
    <t>Persentase Kesesuaian kualitas dengan kegiatan</t>
  </si>
  <si>
    <t>Persentase Kesesuaian kualitas dengan SKHK</t>
  </si>
  <si>
    <t>Prof. Syafrimen, M.Ed, Ph.D</t>
  </si>
  <si>
    <t>Pembina  / (IV/a)</t>
  </si>
  <si>
    <t>19770807 200501 1 005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</si>
</sst>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_);_(* \(#,##0\);_(* &quot;-&quot;_);_(@_)"/>
    <numFmt numFmtId="165" formatCode="_(* #,##0.00_);_(* \(#,##0.00\);_(* &quot;-&quot;??_);_(@_)"/>
  </numFmts>
  <fonts count="15" x14ac:knownFonts="1">
    <font>
      <sz val="10"/>
      <name val="Arial"/>
    </font>
    <font>
      <sz val="10"/>
      <name val="Arial"/>
      <family val="2"/>
    </font>
    <font>
      <sz val="10"/>
      <color indexed="8"/>
      <name val="MS Sans Serif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rgb="FFFF0000"/>
      <name val="Calibri"/>
      <family val="2"/>
      <scheme val="minor"/>
    </font>
    <font>
      <b/>
      <u/>
      <sz val="10"/>
      <color rgb="FF0070C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4" fillId="0" borderId="0"/>
  </cellStyleXfs>
  <cellXfs count="319">
    <xf numFmtId="0" fontId="0" fillId="0" borderId="0" xfId="0"/>
    <xf numFmtId="0" fontId="1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7" fillId="0" borderId="0" xfId="0" applyFont="1"/>
    <xf numFmtId="0" fontId="7" fillId="0" borderId="8" xfId="0" applyFont="1" applyBorder="1"/>
    <xf numFmtId="0" fontId="8" fillId="0" borderId="8" xfId="0" applyFont="1" applyBorder="1"/>
    <xf numFmtId="0" fontId="7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7" fillId="0" borderId="8" xfId="0" applyFont="1" applyBorder="1" applyAlignment="1">
      <alignment vertical="top"/>
    </xf>
    <xf numFmtId="0" fontId="7" fillId="0" borderId="0" xfId="0" applyFont="1" applyAlignment="1">
      <alignment horizontal="left"/>
    </xf>
    <xf numFmtId="0" fontId="0" fillId="0" borderId="8" xfId="0" applyBorder="1"/>
    <xf numFmtId="0" fontId="0" fillId="0" borderId="8" xfId="0" applyBorder="1" applyAlignment="1">
      <alignment horizontal="center"/>
    </xf>
    <xf numFmtId="0" fontId="7" fillId="0" borderId="12" xfId="0" applyFont="1" applyBorder="1" applyAlignment="1">
      <alignment horizontal="center" vertical="center"/>
    </xf>
    <xf numFmtId="0" fontId="7" fillId="4" borderId="2" xfId="0" applyFont="1" applyFill="1" applyBorder="1" applyAlignment="1">
      <alignment horizontal="left"/>
    </xf>
    <xf numFmtId="0" fontId="7" fillId="4" borderId="1" xfId="0" applyFont="1" applyFill="1" applyBorder="1" applyAlignment="1">
      <alignment horizontal="left"/>
    </xf>
    <xf numFmtId="0" fontId="9" fillId="0" borderId="0" xfId="0" applyFont="1" applyAlignment="1">
      <alignment horizontal="left"/>
    </xf>
    <xf numFmtId="0" fontId="7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vertical="center"/>
    </xf>
    <xf numFmtId="0" fontId="7" fillId="0" borderId="2" xfId="0" applyFont="1" applyBorder="1"/>
    <xf numFmtId="0" fontId="7" fillId="0" borderId="2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0" fillId="0" borderId="3" xfId="0" applyBorder="1"/>
    <xf numFmtId="0" fontId="0" fillId="0" borderId="1" xfId="0" applyBorder="1"/>
    <xf numFmtId="0" fontId="7" fillId="0" borderId="15" xfId="0" applyFont="1" applyBorder="1" applyAlignment="1">
      <alignment horizontal="center" vertical="center"/>
    </xf>
    <xf numFmtId="0" fontId="7" fillId="0" borderId="15" xfId="0" applyFont="1" applyBorder="1" applyAlignment="1">
      <alignment horizontal="left" vertical="center" wrapText="1"/>
    </xf>
    <xf numFmtId="0" fontId="7" fillId="0" borderId="1" xfId="0" quotePrefix="1" applyFont="1" applyBorder="1" applyAlignment="1">
      <alignment horizontal="center" vertical="center"/>
    </xf>
    <xf numFmtId="0" fontId="8" fillId="0" borderId="3" xfId="0" applyFont="1" applyBorder="1"/>
    <xf numFmtId="0" fontId="7" fillId="0" borderId="6" xfId="0" applyFont="1" applyBorder="1"/>
    <xf numFmtId="0" fontId="7" fillId="0" borderId="6" xfId="0" applyFont="1" applyBorder="1" applyAlignment="1">
      <alignment horizontal="left"/>
    </xf>
    <xf numFmtId="0" fontId="0" fillId="0" borderId="6" xfId="0" applyBorder="1"/>
    <xf numFmtId="0" fontId="7" fillId="0" borderId="4" xfId="0" applyFont="1" applyBorder="1"/>
    <xf numFmtId="0" fontId="7" fillId="0" borderId="12" xfId="0" applyFont="1" applyBorder="1"/>
    <xf numFmtId="0" fontId="7" fillId="0" borderId="15" xfId="0" applyFont="1" applyBorder="1"/>
    <xf numFmtId="0" fontId="7" fillId="0" borderId="15" xfId="0" applyFont="1" applyBorder="1" applyAlignment="1">
      <alignment horizontal="left"/>
    </xf>
    <xf numFmtId="0" fontId="0" fillId="0" borderId="15" xfId="0" applyBorder="1"/>
    <xf numFmtId="0" fontId="0" fillId="4" borderId="8" xfId="0" applyFill="1" applyBorder="1"/>
    <xf numFmtId="0" fontId="7" fillId="2" borderId="3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/>
    </xf>
    <xf numFmtId="0" fontId="1" fillId="4" borderId="8" xfId="0" applyFont="1" applyFill="1" applyBorder="1"/>
    <xf numFmtId="0" fontId="1" fillId="4" borderId="8" xfId="0" applyFont="1" applyFill="1" applyBorder="1" applyAlignment="1">
      <alignment horizontal="center"/>
    </xf>
    <xf numFmtId="0" fontId="7" fillId="2" borderId="11" xfId="0" quotePrefix="1" applyFont="1" applyFill="1" applyBorder="1" applyAlignment="1">
      <alignment horizontal="center" vertical="center" wrapText="1"/>
    </xf>
    <xf numFmtId="0" fontId="1" fillId="4" borderId="0" xfId="0" applyFont="1" applyFill="1"/>
    <xf numFmtId="0" fontId="0" fillId="4" borderId="0" xfId="0" applyFill="1"/>
    <xf numFmtId="0" fontId="5" fillId="4" borderId="0" xfId="0" applyFont="1" applyFill="1"/>
    <xf numFmtId="0" fontId="8" fillId="5" borderId="3" xfId="0" applyFont="1" applyFill="1" applyBorder="1"/>
    <xf numFmtId="0" fontId="7" fillId="5" borderId="2" xfId="0" applyFont="1" applyFill="1" applyBorder="1"/>
    <xf numFmtId="0" fontId="7" fillId="5" borderId="2" xfId="0" applyFont="1" applyFill="1" applyBorder="1" applyAlignment="1">
      <alignment horizontal="left"/>
    </xf>
    <xf numFmtId="0" fontId="0" fillId="5" borderId="8" xfId="0" applyFill="1" applyBorder="1"/>
    <xf numFmtId="0" fontId="7" fillId="4" borderId="2" xfId="0" applyFont="1" applyFill="1" applyBorder="1"/>
    <xf numFmtId="0" fontId="0" fillId="2" borderId="0" xfId="0" applyFill="1"/>
    <xf numFmtId="0" fontId="1" fillId="2" borderId="0" xfId="0" applyFont="1" applyFill="1"/>
    <xf numFmtId="0" fontId="10" fillId="0" borderId="0" xfId="0" applyFont="1"/>
    <xf numFmtId="0" fontId="11" fillId="0" borderId="0" xfId="0" applyFont="1" applyAlignment="1">
      <alignment horizontal="center"/>
    </xf>
    <xf numFmtId="0" fontId="10" fillId="0" borderId="0" xfId="0" quotePrefix="1" applyFont="1"/>
    <xf numFmtId="0" fontId="12" fillId="0" borderId="0" xfId="0" applyFont="1"/>
    <xf numFmtId="0" fontId="13" fillId="4" borderId="0" xfId="0" applyFont="1" applyFill="1"/>
    <xf numFmtId="0" fontId="9" fillId="0" borderId="0" xfId="0" applyFont="1"/>
    <xf numFmtId="0" fontId="6" fillId="0" borderId="8" xfId="0" applyFont="1" applyBorder="1"/>
    <xf numFmtId="0" fontId="6" fillId="0" borderId="8" xfId="0" applyFont="1" applyBorder="1" applyAlignment="1">
      <alignment vertical="center"/>
    </xf>
    <xf numFmtId="0" fontId="6" fillId="0" borderId="8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11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1" fillId="0" borderId="8" xfId="0" applyFont="1" applyBorder="1" applyAlignment="1">
      <alignment vertical="center"/>
    </xf>
    <xf numFmtId="1" fontId="1" fillId="2" borderId="8" xfId="0" quotePrefix="1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8" xfId="0" quotePrefix="1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" fillId="0" borderId="8" xfId="0" quotePrefix="1" applyFont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 vertical="top"/>
    </xf>
    <xf numFmtId="0" fontId="8" fillId="0" borderId="6" xfId="0" applyFont="1" applyBorder="1"/>
    <xf numFmtId="0" fontId="8" fillId="0" borderId="0" xfId="0" applyFont="1"/>
    <xf numFmtId="0" fontId="10" fillId="4" borderId="16" xfId="0" applyFont="1" applyFill="1" applyBorder="1"/>
    <xf numFmtId="0" fontId="0" fillId="2" borderId="16" xfId="0" applyFill="1" applyBorder="1"/>
    <xf numFmtId="0" fontId="0" fillId="0" borderId="4" xfId="0" applyBorder="1"/>
    <xf numFmtId="0" fontId="5" fillId="0" borderId="4" xfId="0" applyFont="1" applyBorder="1" applyAlignment="1">
      <alignment horizontal="center" vertical="center" wrapText="1"/>
    </xf>
    <xf numFmtId="0" fontId="1" fillId="0" borderId="4" xfId="0" applyFont="1" applyBorder="1"/>
    <xf numFmtId="0" fontId="10" fillId="0" borderId="4" xfId="0" applyFont="1" applyBorder="1"/>
    <xf numFmtId="0" fontId="8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1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9" fillId="2" borderId="0" xfId="0" applyFont="1" applyFill="1"/>
    <xf numFmtId="0" fontId="9" fillId="2" borderId="8" xfId="0" applyFont="1" applyFill="1" applyBorder="1"/>
    <xf numFmtId="0" fontId="9" fillId="2" borderId="8" xfId="0" applyFont="1" applyFill="1" applyBorder="1" applyAlignment="1">
      <alignment vertical="top"/>
    </xf>
    <xf numFmtId="1" fontId="9" fillId="2" borderId="8" xfId="0" quotePrefix="1" applyNumberFormat="1" applyFont="1" applyFill="1" applyBorder="1" applyAlignment="1">
      <alignment horizontal="center" vertical="top"/>
    </xf>
    <xf numFmtId="0" fontId="9" fillId="2" borderId="8" xfId="0" quotePrefix="1" applyFont="1" applyFill="1" applyBorder="1" applyAlignment="1">
      <alignment horizontal="center" vertical="top"/>
    </xf>
    <xf numFmtId="1" fontId="9" fillId="2" borderId="8" xfId="0" applyNumberFormat="1" applyFont="1" applyFill="1" applyBorder="1" applyAlignment="1">
      <alignment horizontal="center" vertical="top"/>
    </xf>
    <xf numFmtId="0" fontId="9" fillId="2" borderId="8" xfId="0" applyFont="1" applyFill="1" applyBorder="1" applyAlignment="1">
      <alignment vertical="center"/>
    </xf>
    <xf numFmtId="0" fontId="9" fillId="2" borderId="8" xfId="0" quotePrefix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7" fillId="2" borderId="8" xfId="0" applyFont="1" applyFill="1" applyBorder="1" applyAlignment="1">
      <alignment wrapText="1"/>
    </xf>
    <xf numFmtId="0" fontId="1" fillId="2" borderId="8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vertical="top"/>
    </xf>
    <xf numFmtId="0" fontId="1" fillId="2" borderId="8" xfId="0" applyFont="1" applyFill="1" applyBorder="1" applyAlignment="1">
      <alignment vertical="top" wrapText="1"/>
    </xf>
    <xf numFmtId="0" fontId="1" fillId="2" borderId="8" xfId="0" applyFont="1" applyFill="1" applyBorder="1"/>
    <xf numFmtId="0" fontId="1" fillId="2" borderId="8" xfId="0" applyFont="1" applyFill="1" applyBorder="1" applyAlignment="1">
      <alignment horizontal="center"/>
    </xf>
    <xf numFmtId="0" fontId="7" fillId="2" borderId="3" xfId="0" quotePrefix="1" applyFont="1" applyFill="1" applyBorder="1" applyAlignment="1">
      <alignment horizontal="left"/>
    </xf>
    <xf numFmtId="0" fontId="7" fillId="0" borderId="0" xfId="0" quotePrefix="1" applyFont="1" applyAlignment="1">
      <alignment horizontal="left"/>
    </xf>
    <xf numFmtId="0" fontId="7" fillId="2" borderId="3" xfId="0" applyFont="1" applyFill="1" applyBorder="1" applyAlignment="1">
      <alignment vertical="top"/>
    </xf>
    <xf numFmtId="0" fontId="7" fillId="2" borderId="1" xfId="0" applyFont="1" applyFill="1" applyBorder="1" applyAlignment="1">
      <alignment vertical="top"/>
    </xf>
    <xf numFmtId="0" fontId="9" fillId="2" borderId="3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9" fillId="2" borderId="7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12" xfId="0" applyFont="1" applyFill="1" applyBorder="1" applyAlignment="1">
      <alignment horizontal="left" vertical="center" wrapText="1"/>
    </xf>
    <xf numFmtId="0" fontId="9" fillId="2" borderId="13" xfId="0" applyFont="1" applyFill="1" applyBorder="1" applyAlignment="1">
      <alignment horizontal="left" vertical="center" wrapText="1"/>
    </xf>
    <xf numFmtId="0" fontId="9" fillId="2" borderId="9" xfId="0" quotePrefix="1" applyFont="1" applyFill="1" applyBorder="1" applyAlignment="1">
      <alignment horizontal="center" vertical="center"/>
    </xf>
    <xf numFmtId="0" fontId="9" fillId="2" borderId="11" xfId="0" quotePrefix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3" xfId="0" applyFont="1" applyFill="1" applyBorder="1" applyAlignment="1">
      <alignment horizontal="left" vertical="top"/>
    </xf>
    <xf numFmtId="0" fontId="9" fillId="2" borderId="1" xfId="0" applyFont="1" applyFill="1" applyBorder="1" applyAlignment="1">
      <alignment horizontal="left" vertical="top"/>
    </xf>
    <xf numFmtId="0" fontId="6" fillId="5" borderId="3" xfId="0" applyFont="1" applyFill="1" applyBorder="1" applyAlignment="1">
      <alignment horizontal="left"/>
    </xf>
    <xf numFmtId="0" fontId="6" fillId="5" borderId="2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3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9" fillId="2" borderId="9" xfId="0" applyFont="1" applyFill="1" applyBorder="1" applyAlignment="1">
      <alignment horizontal="center" vertical="top"/>
    </xf>
    <xf numFmtId="0" fontId="9" fillId="2" borderId="14" xfId="0" applyFont="1" applyFill="1" applyBorder="1" applyAlignment="1">
      <alignment horizontal="center" vertical="top"/>
    </xf>
    <xf numFmtId="0" fontId="9" fillId="2" borderId="11" xfId="0" applyFont="1" applyFill="1" applyBorder="1" applyAlignment="1">
      <alignment horizontal="center" vertical="top"/>
    </xf>
    <xf numFmtId="0" fontId="9" fillId="2" borderId="9" xfId="0" applyFont="1" applyFill="1" applyBorder="1" applyAlignment="1">
      <alignment horizontal="left" vertical="top" wrapText="1"/>
    </xf>
    <xf numFmtId="0" fontId="9" fillId="2" borderId="14" xfId="0" applyFont="1" applyFill="1" applyBorder="1" applyAlignment="1">
      <alignment horizontal="left" vertical="top" wrapText="1"/>
    </xf>
    <xf numFmtId="0" fontId="9" fillId="2" borderId="11" xfId="0" applyFont="1" applyFill="1" applyBorder="1" applyAlignment="1">
      <alignment horizontal="left" vertical="top" wrapText="1"/>
    </xf>
    <xf numFmtId="0" fontId="9" fillId="2" borderId="3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left" vertical="top" wrapText="1"/>
    </xf>
    <xf numFmtId="0" fontId="9" fillId="2" borderId="9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left"/>
    </xf>
    <xf numFmtId="0" fontId="9" fillId="2" borderId="2" xfId="0" applyFont="1" applyFill="1" applyBorder="1" applyAlignment="1">
      <alignment horizontal="left" vertical="top" wrapText="1"/>
    </xf>
    <xf numFmtId="0" fontId="6" fillId="3" borderId="7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9" fillId="2" borderId="3" xfId="0" quotePrefix="1" applyFont="1" applyFill="1" applyBorder="1" applyAlignment="1">
      <alignment horizontal="left"/>
    </xf>
    <xf numFmtId="0" fontId="9" fillId="2" borderId="9" xfId="0" applyFont="1" applyFill="1" applyBorder="1" applyAlignment="1">
      <alignment horizontal="left" vertical="center" wrapText="1"/>
    </xf>
    <xf numFmtId="0" fontId="9" fillId="2" borderId="14" xfId="0" applyFont="1" applyFill="1" applyBorder="1" applyAlignment="1">
      <alignment horizontal="left" vertical="center" wrapText="1"/>
    </xf>
    <xf numFmtId="0" fontId="9" fillId="2" borderId="11" xfId="0" applyFont="1" applyFill="1" applyBorder="1" applyAlignment="1">
      <alignment horizontal="left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9" fillId="2" borderId="7" xfId="0" applyFont="1" applyFill="1" applyBorder="1" applyAlignment="1">
      <alignment horizontal="left" vertical="top" wrapText="1"/>
    </xf>
    <xf numFmtId="0" fontId="9" fillId="2" borderId="10" xfId="0" applyFont="1" applyFill="1" applyBorder="1" applyAlignment="1">
      <alignment horizontal="left" vertical="top" wrapText="1"/>
    </xf>
    <xf numFmtId="0" fontId="9" fillId="2" borderId="4" xfId="0" applyFont="1" applyFill="1" applyBorder="1" applyAlignment="1">
      <alignment horizontal="left" vertical="top" wrapText="1"/>
    </xf>
    <xf numFmtId="0" fontId="9" fillId="2" borderId="5" xfId="0" applyFont="1" applyFill="1" applyBorder="1" applyAlignment="1">
      <alignment horizontal="left" vertical="top" wrapText="1"/>
    </xf>
    <xf numFmtId="0" fontId="9" fillId="2" borderId="12" xfId="0" applyFont="1" applyFill="1" applyBorder="1" applyAlignment="1">
      <alignment horizontal="left" vertical="top" wrapText="1"/>
    </xf>
    <xf numFmtId="0" fontId="9" fillId="2" borderId="13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5" fillId="5" borderId="3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5" fillId="5" borderId="1" xfId="0" applyFont="1" applyFill="1" applyBorder="1" applyAlignment="1">
      <alignment horizontal="left"/>
    </xf>
    <xf numFmtId="0" fontId="5" fillId="0" borderId="0" xfId="0" applyFont="1" applyAlignment="1">
      <alignment horizontal="center"/>
    </xf>
    <xf numFmtId="0" fontId="1" fillId="2" borderId="2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8" fillId="0" borderId="8" xfId="0" applyFont="1" applyBorder="1" applyAlignment="1">
      <alignment horizontal="center"/>
    </xf>
    <xf numFmtId="0" fontId="7" fillId="2" borderId="3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8" fillId="0" borderId="3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6" fillId="3" borderId="3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vertical="top"/>
    </xf>
    <xf numFmtId="0" fontId="7" fillId="2" borderId="1" xfId="0" applyFont="1" applyFill="1" applyBorder="1" applyAlignment="1">
      <alignment vertical="top"/>
    </xf>
    <xf numFmtId="0" fontId="7" fillId="6" borderId="3" xfId="0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7" fillId="4" borderId="3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10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left" vertical="center" wrapText="1"/>
    </xf>
    <xf numFmtId="0" fontId="1" fillId="2" borderId="13" xfId="0" applyFont="1" applyFill="1" applyBorder="1" applyAlignment="1">
      <alignment horizontal="left" vertical="center" wrapText="1"/>
    </xf>
    <xf numFmtId="0" fontId="1" fillId="2" borderId="9" xfId="0" quotePrefix="1" applyFont="1" applyFill="1" applyBorder="1" applyAlignment="1">
      <alignment horizontal="center" vertical="center"/>
    </xf>
    <xf numFmtId="0" fontId="1" fillId="2" borderId="11" xfId="0" quotePrefix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5" fillId="0" borderId="3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1" fillId="4" borderId="3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0" fontId="5" fillId="5" borderId="2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left" vertical="center"/>
    </xf>
    <xf numFmtId="49" fontId="1" fillId="2" borderId="7" xfId="0" applyNumberFormat="1" applyFont="1" applyFill="1" applyBorder="1" applyAlignment="1">
      <alignment horizontal="left" vertical="top" wrapText="1"/>
    </xf>
    <xf numFmtId="49" fontId="1" fillId="2" borderId="10" xfId="0" applyNumberFormat="1" applyFont="1" applyFill="1" applyBorder="1" applyAlignment="1">
      <alignment horizontal="left" vertical="top" wrapText="1"/>
    </xf>
    <xf numFmtId="0" fontId="1" fillId="2" borderId="12" xfId="0" applyFont="1" applyFill="1" applyBorder="1" applyAlignment="1">
      <alignment horizontal="left"/>
    </xf>
    <xf numFmtId="0" fontId="1" fillId="2" borderId="13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left" vertical="top"/>
    </xf>
    <xf numFmtId="0" fontId="1" fillId="2" borderId="13" xfId="0" applyFont="1" applyFill="1" applyBorder="1" applyAlignment="1">
      <alignment horizontal="left" vertical="top"/>
    </xf>
    <xf numFmtId="0" fontId="1" fillId="5" borderId="3" xfId="0" applyFont="1" applyFill="1" applyBorder="1" applyAlignment="1">
      <alignment horizontal="left" wrapText="1"/>
    </xf>
    <xf numFmtId="0" fontId="1" fillId="5" borderId="1" xfId="0" applyFont="1" applyFill="1" applyBorder="1" applyAlignment="1">
      <alignment horizontal="left" wrapText="1"/>
    </xf>
    <xf numFmtId="49" fontId="1" fillId="2" borderId="3" xfId="0" applyNumberFormat="1" applyFont="1" applyFill="1" applyBorder="1" applyAlignment="1">
      <alignment horizontal="left" vertical="top" wrapText="1"/>
    </xf>
    <xf numFmtId="49" fontId="1" fillId="2" borderId="1" xfId="0" applyNumberFormat="1" applyFont="1" applyFill="1" applyBorder="1" applyAlignment="1">
      <alignment horizontal="left" vertical="top" wrapText="1"/>
    </xf>
    <xf numFmtId="0" fontId="1" fillId="0" borderId="3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9" fontId="14" fillId="2" borderId="7" xfId="0" applyNumberFormat="1" applyFont="1" applyFill="1" applyBorder="1" applyAlignment="1">
      <alignment horizontal="left" vertical="top" wrapText="1"/>
    </xf>
    <xf numFmtId="49" fontId="14" fillId="2" borderId="10" xfId="0" applyNumberFormat="1" applyFont="1" applyFill="1" applyBorder="1" applyAlignment="1">
      <alignment horizontal="left" vertical="top" wrapText="1"/>
    </xf>
    <xf numFmtId="49" fontId="14" fillId="2" borderId="12" xfId="0" applyNumberFormat="1" applyFont="1" applyFill="1" applyBorder="1" applyAlignment="1">
      <alignment horizontal="left" vertical="top" wrapText="1"/>
    </xf>
    <xf numFmtId="49" fontId="14" fillId="2" borderId="13" xfId="0" applyNumberFormat="1" applyFont="1" applyFill="1" applyBorder="1" applyAlignment="1">
      <alignment horizontal="left" vertical="top" wrapText="1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 wrapText="1"/>
    </xf>
    <xf numFmtId="0" fontId="1" fillId="2" borderId="14" xfId="0" applyFont="1" applyFill="1" applyBorder="1" applyAlignment="1">
      <alignment horizontal="left" vertical="center" wrapText="1"/>
    </xf>
    <xf numFmtId="0" fontId="1" fillId="2" borderId="11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8" fillId="0" borderId="3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1" fillId="2" borderId="7" xfId="0" applyFont="1" applyFill="1" applyBorder="1" applyAlignment="1">
      <alignment horizontal="left" vertical="top" wrapText="1"/>
    </xf>
    <xf numFmtId="0" fontId="1" fillId="2" borderId="10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  <xf numFmtId="0" fontId="1" fillId="2" borderId="12" xfId="0" applyFont="1" applyFill="1" applyBorder="1" applyAlignment="1">
      <alignment horizontal="left" vertical="top" wrapText="1"/>
    </xf>
    <xf numFmtId="0" fontId="1" fillId="2" borderId="13" xfId="0" applyFont="1" applyFill="1" applyBorder="1" applyAlignment="1">
      <alignment horizontal="left" vertical="top" wrapText="1"/>
    </xf>
    <xf numFmtId="0" fontId="8" fillId="5" borderId="3" xfId="0" applyFont="1" applyFill="1" applyBorder="1" applyAlignment="1">
      <alignment horizontal="left"/>
    </xf>
    <xf numFmtId="0" fontId="8" fillId="5" borderId="2" xfId="0" applyFont="1" applyFill="1" applyBorder="1" applyAlignment="1">
      <alignment horizontal="left"/>
    </xf>
    <xf numFmtId="0" fontId="8" fillId="5" borderId="1" xfId="0" applyFont="1" applyFill="1" applyBorder="1" applyAlignment="1">
      <alignment horizontal="left"/>
    </xf>
    <xf numFmtId="0" fontId="6" fillId="3" borderId="9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top"/>
    </xf>
    <xf numFmtId="0" fontId="0" fillId="0" borderId="14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7" fillId="0" borderId="2" xfId="0" applyFont="1" applyBorder="1" applyAlignment="1">
      <alignment horizontal="left"/>
    </xf>
    <xf numFmtId="0" fontId="7" fillId="0" borderId="3" xfId="0" applyFont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/>
    </xf>
    <xf numFmtId="0" fontId="0" fillId="0" borderId="8" xfId="0" applyBorder="1" applyAlignment="1">
      <alignment horizontal="center" vertical="top"/>
    </xf>
    <xf numFmtId="0" fontId="8" fillId="5" borderId="3" xfId="0" applyFont="1" applyFill="1" applyBorder="1" applyAlignment="1">
      <alignment horizontal="left" vertical="center"/>
    </xf>
    <xf numFmtId="0" fontId="8" fillId="5" borderId="2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1" fontId="7" fillId="2" borderId="3" xfId="0" applyNumberFormat="1" applyFont="1" applyFill="1" applyBorder="1" applyAlignment="1">
      <alignment horizontal="left"/>
    </xf>
    <xf numFmtId="1" fontId="7" fillId="2" borderId="2" xfId="0" applyNumberFormat="1" applyFont="1" applyFill="1" applyBorder="1" applyAlignment="1">
      <alignment horizontal="left"/>
    </xf>
    <xf numFmtId="1" fontId="7" fillId="2" borderId="1" xfId="0" applyNumberFormat="1" applyFont="1" applyFill="1" applyBorder="1" applyAlignment="1">
      <alignment horizontal="left"/>
    </xf>
  </cellXfs>
  <cellStyles count="14">
    <cellStyle name="Comma [0] 2" xfId="1" xr:uid="{00000000-0005-0000-0000-000000000000}"/>
    <cellStyle name="Comma [0] 3" xfId="2" xr:uid="{00000000-0005-0000-0000-000001000000}"/>
    <cellStyle name="Comma 2" xfId="3" xr:uid="{00000000-0005-0000-0000-000002000000}"/>
    <cellStyle name="Comma 3" xfId="4" xr:uid="{00000000-0005-0000-0000-000003000000}"/>
    <cellStyle name="Normal" xfId="0" builtinId="0"/>
    <cellStyle name="Normal 2" xfId="5" xr:uid="{00000000-0005-0000-0000-000005000000}"/>
    <cellStyle name="Normal 2 2" xfId="6" xr:uid="{00000000-0005-0000-0000-000006000000}"/>
    <cellStyle name="Normal 2 3" xfId="7" xr:uid="{00000000-0005-0000-0000-000007000000}"/>
    <cellStyle name="Normal 3" xfId="8" xr:uid="{00000000-0005-0000-0000-000008000000}"/>
    <cellStyle name="Normal 3 2" xfId="9" xr:uid="{00000000-0005-0000-0000-000009000000}"/>
    <cellStyle name="Normal 4" xfId="10" xr:uid="{00000000-0005-0000-0000-00000A000000}"/>
    <cellStyle name="Normal 5" xfId="11" xr:uid="{00000000-0005-0000-0000-00000B000000}"/>
    <cellStyle name="Normal 5 2" xfId="12" xr:uid="{00000000-0005-0000-0000-00000C000000}"/>
    <cellStyle name="Normal 6" xfId="13" xr:uid="{00000000-0005-0000-0000-00000D000000}"/>
  </cellStyles>
  <dxfs count="0"/>
  <tableStyles count="0" defaultTableStyle="TableStyleMedium9" defaultPivotStyle="PivotStyleLight16"/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457934</xdr:colOff>
      <xdr:row>0</xdr:row>
      <xdr:rowOff>161192</xdr:rowOff>
    </xdr:from>
    <xdr:to>
      <xdr:col>30</xdr:col>
      <xdr:colOff>534134</xdr:colOff>
      <xdr:row>22</xdr:row>
      <xdr:rowOff>177455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F67A79-77D3-4CD9-83B8-6D845BAE4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507" t="15910" r="12500" b="7016"/>
        <a:stretch/>
      </xdr:blipFill>
      <xdr:spPr>
        <a:xfrm>
          <a:off x="16826280" y="161192"/>
          <a:ext cx="7981950" cy="4638819"/>
        </a:xfrm>
        <a:prstGeom prst="rect">
          <a:avLst/>
        </a:prstGeom>
      </xdr:spPr>
    </xdr:pic>
    <xdr:clientData/>
  </xdr:twoCellAnchor>
  <xdr:twoCellAnchor editAs="oneCell">
    <xdr:from>
      <xdr:col>18</xdr:col>
      <xdr:colOff>412818</xdr:colOff>
      <xdr:row>25</xdr:row>
      <xdr:rowOff>287898</xdr:rowOff>
    </xdr:from>
    <xdr:to>
      <xdr:col>32</xdr:col>
      <xdr:colOff>595999</xdr:colOff>
      <xdr:row>37</xdr:row>
      <xdr:rowOff>196118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F88E23-D9C0-475A-8906-8FE095344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507" t="23320" r="12500" b="11462"/>
        <a:stretch/>
      </xdr:blipFill>
      <xdr:spPr>
        <a:xfrm>
          <a:off x="17375424" y="4705877"/>
          <a:ext cx="8694884" cy="4356327"/>
        </a:xfrm>
        <a:prstGeom prst="rect">
          <a:avLst/>
        </a:prstGeom>
      </xdr:spPr>
    </xdr:pic>
    <xdr:clientData/>
  </xdr:twoCellAnchor>
  <xdr:twoCellAnchor editAs="oneCell">
    <xdr:from>
      <xdr:col>18</xdr:col>
      <xdr:colOff>323115</xdr:colOff>
      <xdr:row>44</xdr:row>
      <xdr:rowOff>109903</xdr:rowOff>
    </xdr:from>
    <xdr:to>
      <xdr:col>33</xdr:col>
      <xdr:colOff>328857</xdr:colOff>
      <xdr:row>81</xdr:row>
      <xdr:rowOff>223880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7A2282D-3269-4F77-A038-478D678B0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3507" t="20356" r="11666" b="9980"/>
        <a:stretch/>
      </xdr:blipFill>
      <xdr:spPr>
        <a:xfrm>
          <a:off x="17299596" y="8894884"/>
          <a:ext cx="9127761" cy="4738730"/>
        </a:xfrm>
        <a:prstGeom prst="rect">
          <a:avLst/>
        </a:prstGeom>
      </xdr:spPr>
    </xdr:pic>
    <xdr:clientData/>
  </xdr:twoCellAnchor>
  <xdr:twoCellAnchor editAs="oneCell">
    <xdr:from>
      <xdr:col>18</xdr:col>
      <xdr:colOff>357114</xdr:colOff>
      <xdr:row>67</xdr:row>
      <xdr:rowOff>172181</xdr:rowOff>
    </xdr:from>
    <xdr:to>
      <xdr:col>33</xdr:col>
      <xdr:colOff>343864</xdr:colOff>
      <xdr:row>82</xdr:row>
      <xdr:rowOff>324573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3749ABD-CB13-4BE8-8261-E596CA1CFB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3507" t="20356" r="11666" b="9980"/>
        <a:stretch/>
      </xdr:blipFill>
      <xdr:spPr>
        <a:xfrm>
          <a:off x="17319720" y="13811170"/>
          <a:ext cx="9106431" cy="4762290"/>
        </a:xfrm>
        <a:prstGeom prst="rect">
          <a:avLst/>
        </a:prstGeom>
      </xdr:spPr>
    </xdr:pic>
    <xdr:clientData/>
  </xdr:twoCellAnchor>
  <xdr:twoCellAnchor editAs="oneCell">
    <xdr:from>
      <xdr:col>18</xdr:col>
      <xdr:colOff>396071</xdr:colOff>
      <xdr:row>85</xdr:row>
      <xdr:rowOff>186100</xdr:rowOff>
    </xdr:from>
    <xdr:to>
      <xdr:col>33</xdr:col>
      <xdr:colOff>470515</xdr:colOff>
      <xdr:row>100</xdr:row>
      <xdr:rowOff>50793</xdr:rowOff>
    </xdr:to>
    <xdr:pic>
      <xdr:nvPicPr>
        <xdr:cNvPr id="6" name="Content Placeholder 6">
          <a:extLst>
            <a:ext uri="{FF2B5EF4-FFF2-40B4-BE49-F238E27FC236}">
              <a16:creationId xmlns:a16="http://schemas.microsoft.com/office/drawing/2014/main" id="{7B77AC40-C184-49C6-A66B-CA354B4AAB75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5"/>
        <a:srcRect l="13896" t="18742" r="12445" b="13059"/>
        <a:stretch/>
      </xdr:blipFill>
      <xdr:spPr bwMode="auto">
        <a:xfrm>
          <a:off x="17358677" y="18425462"/>
          <a:ext cx="9194125" cy="4811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344906</xdr:colOff>
      <xdr:row>105</xdr:row>
      <xdr:rowOff>14650</xdr:rowOff>
    </xdr:from>
    <xdr:to>
      <xdr:col>33</xdr:col>
      <xdr:colOff>323739</xdr:colOff>
      <xdr:row>118</xdr:row>
      <xdr:rowOff>27844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E574AC-DFB7-41A2-A26D-6E8A800A8D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3507" t="35367" r="11666" b="29952"/>
        <a:stretch/>
      </xdr:blipFill>
      <xdr:spPr>
        <a:xfrm>
          <a:off x="17307512" y="23077310"/>
          <a:ext cx="9098514" cy="2402145"/>
        </a:xfrm>
        <a:prstGeom prst="rect">
          <a:avLst/>
        </a:prstGeom>
      </xdr:spPr>
    </xdr:pic>
    <xdr:clientData/>
  </xdr:twoCellAnchor>
  <xdr:twoCellAnchor editAs="oneCell">
    <xdr:from>
      <xdr:col>13</xdr:col>
      <xdr:colOff>70638</xdr:colOff>
      <xdr:row>119</xdr:row>
      <xdr:rowOff>15193</xdr:rowOff>
    </xdr:from>
    <xdr:to>
      <xdr:col>19</xdr:col>
      <xdr:colOff>269875</xdr:colOff>
      <xdr:row>134</xdr:row>
      <xdr:rowOff>44919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AE6E542-3354-492A-9BDA-DD141D7F9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2500" t="44929" r="21667" b="7017"/>
        <a:stretch/>
      </xdr:blipFill>
      <xdr:spPr>
        <a:xfrm>
          <a:off x="14485138" y="26066068"/>
          <a:ext cx="4136237" cy="2410976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171450</xdr:colOff>
      <xdr:row>54</xdr:row>
      <xdr:rowOff>148264</xdr:rowOff>
    </xdr:from>
    <xdr:to>
      <xdr:col>14</xdr:col>
      <xdr:colOff>470520</xdr:colOff>
      <xdr:row>75</xdr:row>
      <xdr:rowOff>163952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458BEF0-2EAE-498E-BCE4-113717D03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11225" y="11140114"/>
          <a:ext cx="3470895" cy="2707127"/>
        </a:xfrm>
        <a:prstGeom prst="rect">
          <a:avLst/>
        </a:prstGeom>
      </xdr:spPr>
    </xdr:pic>
    <xdr:clientData/>
  </xdr:twoCellAnchor>
  <xdr:twoCellAnchor editAs="oneCell">
    <xdr:from>
      <xdr:col>12</xdr:col>
      <xdr:colOff>75706</xdr:colOff>
      <xdr:row>68</xdr:row>
      <xdr:rowOff>99627</xdr:rowOff>
    </xdr:from>
    <xdr:to>
      <xdr:col>14</xdr:col>
      <xdr:colOff>437907</xdr:colOff>
      <xdr:row>77</xdr:row>
      <xdr:rowOff>331054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E08F82C-4CB4-4ABB-A349-F0C54225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390440" y="13941276"/>
          <a:ext cx="3525920" cy="2702860"/>
        </a:xfrm>
        <a:prstGeom prst="rect">
          <a:avLst/>
        </a:prstGeom>
      </xdr:spPr>
    </xdr:pic>
    <xdr:clientData/>
  </xdr:twoCellAnchor>
  <xdr:twoCellAnchor editAs="oneCell">
    <xdr:from>
      <xdr:col>12</xdr:col>
      <xdr:colOff>60771</xdr:colOff>
      <xdr:row>98</xdr:row>
      <xdr:rowOff>371698</xdr:rowOff>
    </xdr:from>
    <xdr:to>
      <xdr:col>14</xdr:col>
      <xdr:colOff>455002</xdr:colOff>
      <xdr:row>113</xdr:row>
      <xdr:rowOff>84581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20C3B6A-130E-4A20-8069-828B3E86A8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4531" t="21838" r="21667" b="15909"/>
        <a:stretch/>
      </xdr:blipFill>
      <xdr:spPr>
        <a:xfrm>
          <a:off x="13375505" y="21833347"/>
          <a:ext cx="3557950" cy="2911256"/>
        </a:xfrm>
        <a:prstGeom prst="rect">
          <a:avLst/>
        </a:prstGeom>
      </xdr:spPr>
    </xdr:pic>
    <xdr:clientData/>
  </xdr:twoCellAnchor>
  <xdr:twoCellAnchor editAs="oneCell">
    <xdr:from>
      <xdr:col>2</xdr:col>
      <xdr:colOff>347415</xdr:colOff>
      <xdr:row>13</xdr:row>
      <xdr:rowOff>95152</xdr:rowOff>
    </xdr:from>
    <xdr:to>
      <xdr:col>4</xdr:col>
      <xdr:colOff>309256</xdr:colOff>
      <xdr:row>21</xdr:row>
      <xdr:rowOff>47625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81A5409-9103-4D77-9671-8C4557C6FF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9074" t="25360" r="17613" b="30501"/>
        <a:stretch/>
      </xdr:blipFill>
      <xdr:spPr>
        <a:xfrm>
          <a:off x="1223715" y="2962177"/>
          <a:ext cx="2714566" cy="1552673"/>
        </a:xfrm>
        <a:prstGeom prst="rect">
          <a:avLst/>
        </a:prstGeom>
      </xdr:spPr>
    </xdr:pic>
    <xdr:clientData/>
  </xdr:twoCellAnchor>
  <xdr:twoCellAnchor editAs="oneCell">
    <xdr:from>
      <xdr:col>13</xdr:col>
      <xdr:colOff>15696</xdr:colOff>
      <xdr:row>0</xdr:row>
      <xdr:rowOff>0</xdr:rowOff>
    </xdr:from>
    <xdr:to>
      <xdr:col>16</xdr:col>
      <xdr:colOff>424773</xdr:colOff>
      <xdr:row>9</xdr:row>
      <xdr:rowOff>248662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CFFE88C-25E9-4FDB-AA9B-D6375455E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31667" t="20356" r="22500" b="12945"/>
        <a:stretch/>
      </xdr:blipFill>
      <xdr:spPr>
        <a:xfrm>
          <a:off x="14093646" y="0"/>
          <a:ext cx="2542677" cy="2048887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12</xdr:col>
      <xdr:colOff>60799</xdr:colOff>
      <xdr:row>10</xdr:row>
      <xdr:rowOff>137074</xdr:rowOff>
    </xdr:from>
    <xdr:to>
      <xdr:col>13</xdr:col>
      <xdr:colOff>752363</xdr:colOff>
      <xdr:row>20</xdr:row>
      <xdr:rowOff>76808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A419421-5161-4627-9D58-369257D075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31667" t="21838" r="22500" b="21838"/>
        <a:stretch/>
      </xdr:blipFill>
      <xdr:spPr>
        <a:xfrm>
          <a:off x="13375533" y="2163670"/>
          <a:ext cx="2942504" cy="20330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285749</xdr:colOff>
      <xdr:row>0</xdr:row>
      <xdr:rowOff>47625</xdr:rowOff>
    </xdr:from>
    <xdr:to>
      <xdr:col>6</xdr:col>
      <xdr:colOff>419100</xdr:colOff>
      <xdr:row>4</xdr:row>
      <xdr:rowOff>1058</xdr:rowOff>
    </xdr:to>
    <xdr:pic>
      <xdr:nvPicPr>
        <xdr:cNvPr id="2" name="Picture 1" descr="G:\logo\Government\lambang_garudaPS.gif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299" y="47625"/>
          <a:ext cx="762001" cy="772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rgb="FF00B0F0"/>
  </sheetPr>
  <dimension ref="A1:H90"/>
  <sheetViews>
    <sheetView view="pageBreakPreview" topLeftCell="A8" zoomScale="60" zoomScaleNormal="100" workbookViewId="0">
      <selection activeCell="W64" sqref="W64"/>
    </sheetView>
  </sheetViews>
  <sheetFormatPr defaultRowHeight="12.75" x14ac:dyDescent="0.2"/>
  <cols>
    <col min="1" max="1" width="6" customWidth="1"/>
    <col min="2" max="2" width="7.140625" customWidth="1"/>
    <col min="3" max="3" width="17.5703125" customWidth="1"/>
    <col min="4" max="4" width="28.42578125" customWidth="1"/>
    <col min="5" max="5" width="13" customWidth="1"/>
    <col min="6" max="6" width="5.5703125" customWidth="1"/>
    <col min="7" max="7" width="42.28515625" customWidth="1"/>
    <col min="8" max="8" width="14.28515625" customWidth="1"/>
    <col min="9" max="9" width="2.140625" customWidth="1"/>
    <col min="10" max="10" width="2.28515625" customWidth="1"/>
  </cols>
  <sheetData>
    <row r="1" spans="1:8" ht="15.75" x14ac:dyDescent="0.25">
      <c r="A1" s="162" t="s">
        <v>11</v>
      </c>
      <c r="B1" s="162"/>
      <c r="C1" s="162"/>
      <c r="D1" s="162"/>
      <c r="E1" s="162"/>
      <c r="F1" s="162"/>
      <c r="G1" s="162"/>
      <c r="H1" s="162"/>
    </row>
    <row r="2" spans="1:8" ht="15.75" x14ac:dyDescent="0.25">
      <c r="A2" s="2"/>
      <c r="B2" s="3"/>
      <c r="C2" s="3"/>
      <c r="D2" s="3"/>
      <c r="E2" s="3"/>
      <c r="F2" s="3"/>
      <c r="G2" s="3"/>
      <c r="H2" s="3"/>
    </row>
    <row r="3" spans="1:8" ht="15.75" x14ac:dyDescent="0.25">
      <c r="A3" s="96" t="s">
        <v>116</v>
      </c>
      <c r="B3" s="96"/>
      <c r="C3" s="96"/>
      <c r="D3" s="96"/>
      <c r="E3" s="96"/>
      <c r="F3" s="96"/>
      <c r="G3" s="96" t="s">
        <v>35</v>
      </c>
      <c r="H3" s="96"/>
    </row>
    <row r="4" spans="1:8" ht="15.75" x14ac:dyDescent="0.25">
      <c r="A4" s="163" t="s">
        <v>13</v>
      </c>
      <c r="B4" s="163"/>
      <c r="C4" s="163"/>
      <c r="D4" s="163"/>
      <c r="E4" s="163" t="s">
        <v>14</v>
      </c>
      <c r="F4" s="163"/>
      <c r="G4" s="163"/>
      <c r="H4" s="163"/>
    </row>
    <row r="5" spans="1:8" ht="15.75" x14ac:dyDescent="0.25">
      <c r="A5" s="132" t="s">
        <v>0</v>
      </c>
      <c r="B5" s="133"/>
      <c r="C5" s="132" t="s">
        <v>184</v>
      </c>
      <c r="D5" s="133"/>
      <c r="E5" s="97" t="s">
        <v>0</v>
      </c>
      <c r="F5" s="132" t="s">
        <v>156</v>
      </c>
      <c r="G5" s="164"/>
      <c r="H5" s="133"/>
    </row>
    <row r="6" spans="1:8" ht="15.75" x14ac:dyDescent="0.25">
      <c r="A6" s="132" t="s">
        <v>1</v>
      </c>
      <c r="B6" s="133"/>
      <c r="C6" s="172" t="s">
        <v>186</v>
      </c>
      <c r="D6" s="133"/>
      <c r="E6" s="97" t="s">
        <v>1</v>
      </c>
      <c r="F6" s="172" t="s">
        <v>172</v>
      </c>
      <c r="G6" s="164"/>
      <c r="H6" s="133"/>
    </row>
    <row r="7" spans="1:8" ht="15.75" x14ac:dyDescent="0.25">
      <c r="A7" s="97" t="s">
        <v>15</v>
      </c>
      <c r="B7" s="97"/>
      <c r="C7" s="132" t="s">
        <v>185</v>
      </c>
      <c r="D7" s="133"/>
      <c r="E7" s="97" t="s">
        <v>15</v>
      </c>
      <c r="F7" s="132" t="s">
        <v>171</v>
      </c>
      <c r="G7" s="164"/>
      <c r="H7" s="133"/>
    </row>
    <row r="8" spans="1:8" ht="30.75" customHeight="1" x14ac:dyDescent="0.2">
      <c r="A8" s="98" t="s">
        <v>2</v>
      </c>
      <c r="B8" s="98"/>
      <c r="C8" s="151" t="s">
        <v>181</v>
      </c>
      <c r="D8" s="152"/>
      <c r="E8" s="98" t="s">
        <v>2</v>
      </c>
      <c r="F8" s="151" t="s">
        <v>173</v>
      </c>
      <c r="G8" s="165"/>
      <c r="H8" s="152"/>
    </row>
    <row r="9" spans="1:8" ht="15.75" x14ac:dyDescent="0.25">
      <c r="A9" s="97" t="s">
        <v>3</v>
      </c>
      <c r="B9" s="97"/>
      <c r="C9" s="132" t="s">
        <v>155</v>
      </c>
      <c r="D9" s="133"/>
      <c r="E9" s="97" t="s">
        <v>3</v>
      </c>
      <c r="F9" s="132" t="s">
        <v>155</v>
      </c>
      <c r="G9" s="164"/>
      <c r="H9" s="133"/>
    </row>
    <row r="10" spans="1:8" ht="15.75" x14ac:dyDescent="0.25">
      <c r="A10" s="136" t="s">
        <v>41</v>
      </c>
      <c r="B10" s="137"/>
      <c r="C10" s="137"/>
      <c r="D10" s="137"/>
      <c r="E10" s="137"/>
      <c r="F10" s="137"/>
      <c r="G10" s="137"/>
      <c r="H10" s="138"/>
    </row>
    <row r="11" spans="1:8" x14ac:dyDescent="0.2">
      <c r="A11" s="170" t="s">
        <v>8</v>
      </c>
      <c r="B11" s="176" t="s">
        <v>16</v>
      </c>
      <c r="C11" s="177"/>
      <c r="D11" s="170" t="s">
        <v>67</v>
      </c>
      <c r="E11" s="170" t="s">
        <v>17</v>
      </c>
      <c r="F11" s="166" t="s">
        <v>18</v>
      </c>
      <c r="G11" s="167"/>
      <c r="H11" s="170" t="s">
        <v>19</v>
      </c>
    </row>
    <row r="12" spans="1:8" ht="15" customHeight="1" x14ac:dyDescent="0.2">
      <c r="A12" s="171"/>
      <c r="B12" s="178"/>
      <c r="C12" s="179"/>
      <c r="D12" s="171"/>
      <c r="E12" s="171"/>
      <c r="F12" s="168"/>
      <c r="G12" s="169"/>
      <c r="H12" s="171"/>
    </row>
    <row r="13" spans="1:8" ht="15.75" x14ac:dyDescent="0.25">
      <c r="A13" s="65" t="s">
        <v>6</v>
      </c>
      <c r="B13" s="180" t="s">
        <v>42</v>
      </c>
      <c r="C13" s="181"/>
      <c r="D13" s="181"/>
      <c r="E13" s="181"/>
      <c r="F13" s="181"/>
      <c r="G13" s="181"/>
      <c r="H13" s="182"/>
    </row>
    <row r="14" spans="1:8" ht="36.75" customHeight="1" x14ac:dyDescent="0.2">
      <c r="A14" s="145">
        <v>1</v>
      </c>
      <c r="B14" s="183" t="s">
        <v>118</v>
      </c>
      <c r="C14" s="184"/>
      <c r="D14" s="148" t="s">
        <v>157</v>
      </c>
      <c r="E14" s="98" t="s">
        <v>21</v>
      </c>
      <c r="F14" s="151" t="s">
        <v>119</v>
      </c>
      <c r="G14" s="152"/>
      <c r="H14" s="99">
        <v>12</v>
      </c>
    </row>
    <row r="15" spans="1:8" ht="15.75" x14ac:dyDescent="0.2">
      <c r="A15" s="146"/>
      <c r="B15" s="185"/>
      <c r="C15" s="186"/>
      <c r="D15" s="149"/>
      <c r="E15" s="98" t="s">
        <v>22</v>
      </c>
      <c r="F15" s="134" t="s">
        <v>182</v>
      </c>
      <c r="G15" s="135"/>
      <c r="H15" s="99">
        <v>100</v>
      </c>
    </row>
    <row r="16" spans="1:8" ht="32.25" customHeight="1" x14ac:dyDescent="0.2">
      <c r="A16" s="147"/>
      <c r="B16" s="185"/>
      <c r="C16" s="186"/>
      <c r="D16" s="150"/>
      <c r="E16" s="98" t="s">
        <v>4</v>
      </c>
      <c r="F16" s="151" t="s">
        <v>121</v>
      </c>
      <c r="G16" s="152"/>
      <c r="H16" s="99">
        <v>12</v>
      </c>
    </row>
    <row r="17" spans="1:8" ht="32.25" customHeight="1" x14ac:dyDescent="0.2">
      <c r="A17" s="145">
        <v>2</v>
      </c>
      <c r="B17" s="185"/>
      <c r="C17" s="186"/>
      <c r="D17" s="148" t="s">
        <v>158</v>
      </c>
      <c r="E17" s="98" t="s">
        <v>21</v>
      </c>
      <c r="F17" s="151" t="s">
        <v>120</v>
      </c>
      <c r="G17" s="152"/>
      <c r="H17" s="99">
        <v>12</v>
      </c>
    </row>
    <row r="18" spans="1:8" ht="15.75" x14ac:dyDescent="0.2">
      <c r="A18" s="146"/>
      <c r="B18" s="185"/>
      <c r="C18" s="186"/>
      <c r="D18" s="149"/>
      <c r="E18" s="98" t="s">
        <v>22</v>
      </c>
      <c r="F18" s="134" t="s">
        <v>182</v>
      </c>
      <c r="G18" s="135"/>
      <c r="H18" s="99">
        <v>100</v>
      </c>
    </row>
    <row r="19" spans="1:8" ht="36.75" customHeight="1" x14ac:dyDescent="0.2">
      <c r="A19" s="147"/>
      <c r="B19" s="185"/>
      <c r="C19" s="186"/>
      <c r="D19" s="150"/>
      <c r="E19" s="98" t="s">
        <v>4</v>
      </c>
      <c r="F19" s="151" t="s">
        <v>121</v>
      </c>
      <c r="G19" s="152"/>
      <c r="H19" s="99">
        <v>12</v>
      </c>
    </row>
    <row r="20" spans="1:8" ht="22.5" customHeight="1" x14ac:dyDescent="0.2">
      <c r="A20" s="145">
        <v>3</v>
      </c>
      <c r="B20" s="185"/>
      <c r="C20" s="186"/>
      <c r="D20" s="148" t="s">
        <v>174</v>
      </c>
      <c r="E20" s="98" t="s">
        <v>21</v>
      </c>
      <c r="F20" s="151" t="s">
        <v>175</v>
      </c>
      <c r="G20" s="152"/>
      <c r="H20" s="99">
        <v>2</v>
      </c>
    </row>
    <row r="21" spans="1:8" ht="15.75" x14ac:dyDescent="0.2">
      <c r="A21" s="146"/>
      <c r="B21" s="185"/>
      <c r="C21" s="186"/>
      <c r="D21" s="149"/>
      <c r="E21" s="98" t="s">
        <v>22</v>
      </c>
      <c r="F21" s="134" t="s">
        <v>182</v>
      </c>
      <c r="G21" s="135"/>
      <c r="H21" s="99">
        <v>100</v>
      </c>
    </row>
    <row r="22" spans="1:8" ht="24.75" customHeight="1" x14ac:dyDescent="0.2">
      <c r="A22" s="147"/>
      <c r="B22" s="185"/>
      <c r="C22" s="186"/>
      <c r="D22" s="150"/>
      <c r="E22" s="98" t="s">
        <v>4</v>
      </c>
      <c r="F22" s="134" t="s">
        <v>129</v>
      </c>
      <c r="G22" s="135"/>
      <c r="H22" s="99">
        <v>2</v>
      </c>
    </row>
    <row r="23" spans="1:8" ht="33.75" customHeight="1" x14ac:dyDescent="0.2">
      <c r="A23" s="145">
        <v>4</v>
      </c>
      <c r="B23" s="185"/>
      <c r="C23" s="186"/>
      <c r="D23" s="148" t="s">
        <v>176</v>
      </c>
      <c r="E23" s="98" t="s">
        <v>21</v>
      </c>
      <c r="F23" s="151" t="s">
        <v>177</v>
      </c>
      <c r="G23" s="152"/>
      <c r="H23" s="100">
        <v>3</v>
      </c>
    </row>
    <row r="24" spans="1:8" ht="15.75" x14ac:dyDescent="0.2">
      <c r="A24" s="146"/>
      <c r="B24" s="185"/>
      <c r="C24" s="186"/>
      <c r="D24" s="149"/>
      <c r="E24" s="98" t="s">
        <v>22</v>
      </c>
      <c r="F24" s="134" t="s">
        <v>182</v>
      </c>
      <c r="G24" s="135"/>
      <c r="H24" s="100">
        <v>100</v>
      </c>
    </row>
    <row r="25" spans="1:8" ht="19.5" customHeight="1" x14ac:dyDescent="0.2">
      <c r="A25" s="147"/>
      <c r="B25" s="185"/>
      <c r="C25" s="186"/>
      <c r="D25" s="150"/>
      <c r="E25" s="98" t="s">
        <v>4</v>
      </c>
      <c r="F25" s="134" t="s">
        <v>129</v>
      </c>
      <c r="G25" s="135"/>
      <c r="H25" s="100">
        <v>3</v>
      </c>
    </row>
    <row r="26" spans="1:8" ht="33.75" customHeight="1" x14ac:dyDescent="0.2">
      <c r="A26" s="145">
        <v>5</v>
      </c>
      <c r="B26" s="185"/>
      <c r="C26" s="186"/>
      <c r="D26" s="148" t="s">
        <v>178</v>
      </c>
      <c r="E26" s="98" t="s">
        <v>21</v>
      </c>
      <c r="F26" s="151" t="s">
        <v>179</v>
      </c>
      <c r="G26" s="152"/>
      <c r="H26" s="99">
        <v>2</v>
      </c>
    </row>
    <row r="27" spans="1:8" ht="15.75" x14ac:dyDescent="0.2">
      <c r="A27" s="146"/>
      <c r="B27" s="185"/>
      <c r="C27" s="186"/>
      <c r="D27" s="149"/>
      <c r="E27" s="98" t="s">
        <v>22</v>
      </c>
      <c r="F27" s="134" t="s">
        <v>182</v>
      </c>
      <c r="G27" s="135"/>
      <c r="H27" s="99">
        <v>100</v>
      </c>
    </row>
    <row r="28" spans="1:8" ht="15.75" x14ac:dyDescent="0.2">
      <c r="A28" s="147"/>
      <c r="B28" s="185"/>
      <c r="C28" s="186"/>
      <c r="D28" s="150"/>
      <c r="E28" s="98" t="s">
        <v>4</v>
      </c>
      <c r="F28" s="134" t="s">
        <v>129</v>
      </c>
      <c r="G28" s="135"/>
      <c r="H28" s="99">
        <v>2</v>
      </c>
    </row>
    <row r="29" spans="1:8" ht="0.75" customHeight="1" x14ac:dyDescent="0.2">
      <c r="A29" s="145">
        <v>6</v>
      </c>
      <c r="B29" s="185"/>
      <c r="C29" s="186"/>
      <c r="D29" s="148"/>
      <c r="E29" s="98" t="s">
        <v>21</v>
      </c>
      <c r="F29" s="151" t="s">
        <v>159</v>
      </c>
      <c r="G29" s="152"/>
      <c r="H29" s="99"/>
    </row>
    <row r="30" spans="1:8" ht="15.75" hidden="1" x14ac:dyDescent="0.2">
      <c r="A30" s="146"/>
      <c r="B30" s="185"/>
      <c r="C30" s="186"/>
      <c r="D30" s="149"/>
      <c r="E30" s="98" t="s">
        <v>22</v>
      </c>
      <c r="F30" s="134" t="s">
        <v>135</v>
      </c>
      <c r="G30" s="135"/>
      <c r="H30" s="101"/>
    </row>
    <row r="31" spans="1:8" ht="15.75" hidden="1" x14ac:dyDescent="0.2">
      <c r="A31" s="147"/>
      <c r="B31" s="185"/>
      <c r="C31" s="186"/>
      <c r="D31" s="150"/>
      <c r="E31" s="98" t="s">
        <v>4</v>
      </c>
      <c r="F31" s="134" t="s">
        <v>129</v>
      </c>
      <c r="G31" s="135"/>
      <c r="H31" s="99"/>
    </row>
    <row r="32" spans="1:8" ht="15.75" hidden="1" x14ac:dyDescent="0.2">
      <c r="A32" s="145">
        <v>7</v>
      </c>
      <c r="B32" s="185"/>
      <c r="C32" s="186"/>
      <c r="D32" s="148"/>
      <c r="E32" s="98" t="s">
        <v>21</v>
      </c>
      <c r="F32" s="151" t="s">
        <v>160</v>
      </c>
      <c r="G32" s="152"/>
      <c r="H32" s="99"/>
    </row>
    <row r="33" spans="1:8" ht="15.75" hidden="1" x14ac:dyDescent="0.2">
      <c r="A33" s="146"/>
      <c r="B33" s="185"/>
      <c r="C33" s="186"/>
      <c r="D33" s="149"/>
      <c r="E33" s="98" t="s">
        <v>22</v>
      </c>
      <c r="F33" s="134" t="s">
        <v>135</v>
      </c>
      <c r="G33" s="135"/>
      <c r="H33" s="101"/>
    </row>
    <row r="34" spans="1:8" ht="15.75" hidden="1" x14ac:dyDescent="0.2">
      <c r="A34" s="147"/>
      <c r="B34" s="185"/>
      <c r="C34" s="186"/>
      <c r="D34" s="150"/>
      <c r="E34" s="98" t="s">
        <v>4</v>
      </c>
      <c r="F34" s="134" t="s">
        <v>129</v>
      </c>
      <c r="G34" s="135"/>
      <c r="H34" s="99"/>
    </row>
    <row r="35" spans="1:8" ht="15.75" hidden="1" x14ac:dyDescent="0.2">
      <c r="A35" s="145">
        <v>8</v>
      </c>
      <c r="B35" s="185"/>
      <c r="C35" s="186"/>
      <c r="D35" s="148"/>
      <c r="E35" s="98" t="s">
        <v>21</v>
      </c>
      <c r="F35" s="134" t="s">
        <v>161</v>
      </c>
      <c r="G35" s="135"/>
      <c r="H35" s="99"/>
    </row>
    <row r="36" spans="1:8" ht="15.75" hidden="1" x14ac:dyDescent="0.2">
      <c r="A36" s="146"/>
      <c r="B36" s="185"/>
      <c r="C36" s="186"/>
      <c r="D36" s="149"/>
      <c r="E36" s="98" t="s">
        <v>22</v>
      </c>
      <c r="F36" s="134" t="s">
        <v>135</v>
      </c>
      <c r="G36" s="135"/>
      <c r="H36" s="101"/>
    </row>
    <row r="37" spans="1:8" ht="15.75" hidden="1" x14ac:dyDescent="0.2">
      <c r="A37" s="147"/>
      <c r="B37" s="185"/>
      <c r="C37" s="186"/>
      <c r="D37" s="150"/>
      <c r="E37" s="98" t="s">
        <v>4</v>
      </c>
      <c r="F37" s="134" t="s">
        <v>129</v>
      </c>
      <c r="G37" s="135"/>
      <c r="H37" s="99"/>
    </row>
    <row r="38" spans="1:8" ht="15.75" hidden="1" x14ac:dyDescent="0.2">
      <c r="A38" s="145">
        <v>9</v>
      </c>
      <c r="B38" s="185"/>
      <c r="C38" s="186"/>
      <c r="D38" s="148"/>
      <c r="E38" s="98" t="s">
        <v>21</v>
      </c>
      <c r="F38" s="134" t="s">
        <v>162</v>
      </c>
      <c r="G38" s="135"/>
      <c r="H38" s="99"/>
    </row>
    <row r="39" spans="1:8" ht="15.75" hidden="1" x14ac:dyDescent="0.2">
      <c r="A39" s="146"/>
      <c r="B39" s="185"/>
      <c r="C39" s="186"/>
      <c r="D39" s="149"/>
      <c r="E39" s="98" t="s">
        <v>22</v>
      </c>
      <c r="F39" s="134" t="s">
        <v>135</v>
      </c>
      <c r="G39" s="135"/>
      <c r="H39" s="101"/>
    </row>
    <row r="40" spans="1:8" ht="15.75" hidden="1" x14ac:dyDescent="0.2">
      <c r="A40" s="147"/>
      <c r="B40" s="185"/>
      <c r="C40" s="186"/>
      <c r="D40" s="150"/>
      <c r="E40" s="98" t="s">
        <v>4</v>
      </c>
      <c r="F40" s="134" t="s">
        <v>129</v>
      </c>
      <c r="G40" s="135"/>
      <c r="H40" s="99"/>
    </row>
    <row r="41" spans="1:8" ht="33.75" hidden="1" customHeight="1" x14ac:dyDescent="0.2">
      <c r="A41" s="145">
        <v>10</v>
      </c>
      <c r="B41" s="185"/>
      <c r="C41" s="186"/>
      <c r="D41" s="148"/>
      <c r="E41" s="98" t="s">
        <v>21</v>
      </c>
      <c r="F41" s="151" t="s">
        <v>163</v>
      </c>
      <c r="G41" s="152"/>
      <c r="H41" s="99"/>
    </row>
    <row r="42" spans="1:8" ht="15.75" hidden="1" x14ac:dyDescent="0.2">
      <c r="A42" s="146"/>
      <c r="B42" s="185"/>
      <c r="C42" s="186"/>
      <c r="D42" s="149"/>
      <c r="E42" s="98" t="s">
        <v>22</v>
      </c>
      <c r="F42" s="134" t="s">
        <v>135</v>
      </c>
      <c r="G42" s="135"/>
      <c r="H42" s="101"/>
    </row>
    <row r="43" spans="1:8" ht="38.25" hidden="1" customHeight="1" x14ac:dyDescent="0.2">
      <c r="A43" s="147"/>
      <c r="B43" s="187"/>
      <c r="C43" s="188"/>
      <c r="D43" s="150"/>
      <c r="E43" s="98" t="s">
        <v>4</v>
      </c>
      <c r="F43" s="134" t="s">
        <v>129</v>
      </c>
      <c r="G43" s="135"/>
      <c r="H43" s="99"/>
    </row>
    <row r="44" spans="1:8" ht="15.75" x14ac:dyDescent="0.2">
      <c r="A44" s="66" t="s">
        <v>7</v>
      </c>
      <c r="B44" s="142" t="s">
        <v>43</v>
      </c>
      <c r="C44" s="143"/>
      <c r="D44" s="143"/>
      <c r="E44" s="143"/>
      <c r="F44" s="143"/>
      <c r="G44" s="143"/>
      <c r="H44" s="144"/>
    </row>
    <row r="45" spans="1:8" ht="15.75" x14ac:dyDescent="0.2">
      <c r="A45" s="153">
        <v>1</v>
      </c>
      <c r="B45" s="156"/>
      <c r="C45" s="157"/>
      <c r="D45" s="173"/>
      <c r="E45" s="102" t="s">
        <v>21</v>
      </c>
      <c r="F45" s="151" t="s">
        <v>166</v>
      </c>
      <c r="G45" s="152"/>
      <c r="H45" s="103"/>
    </row>
    <row r="46" spans="1:8" ht="15.75" x14ac:dyDescent="0.2">
      <c r="A46" s="154"/>
      <c r="B46" s="158"/>
      <c r="C46" s="159"/>
      <c r="D46" s="174"/>
      <c r="E46" s="102" t="s">
        <v>22</v>
      </c>
      <c r="F46" s="117" t="s">
        <v>183</v>
      </c>
      <c r="G46" s="118"/>
      <c r="H46" s="103"/>
    </row>
    <row r="47" spans="1:8" ht="15" customHeight="1" x14ac:dyDescent="0.2">
      <c r="A47" s="155"/>
      <c r="B47" s="158"/>
      <c r="C47" s="159"/>
      <c r="D47" s="175"/>
      <c r="E47" s="102" t="s">
        <v>4</v>
      </c>
      <c r="F47" s="117" t="s">
        <v>129</v>
      </c>
      <c r="G47" s="118"/>
      <c r="H47" s="103"/>
    </row>
    <row r="48" spans="1:8" ht="15.75" hidden="1" x14ac:dyDescent="0.2">
      <c r="A48" s="153">
        <v>2</v>
      </c>
      <c r="B48" s="158"/>
      <c r="C48" s="159"/>
      <c r="D48" s="173"/>
      <c r="E48" s="102" t="s">
        <v>21</v>
      </c>
      <c r="F48" s="117" t="s">
        <v>94</v>
      </c>
      <c r="G48" s="118"/>
      <c r="H48" s="103">
        <v>1</v>
      </c>
    </row>
    <row r="49" spans="1:8" ht="15.75" hidden="1" x14ac:dyDescent="0.2">
      <c r="A49" s="154"/>
      <c r="B49" s="158"/>
      <c r="C49" s="159"/>
      <c r="D49" s="174"/>
      <c r="E49" s="102" t="s">
        <v>22</v>
      </c>
      <c r="F49" s="117" t="s">
        <v>23</v>
      </c>
      <c r="G49" s="118"/>
      <c r="H49" s="103">
        <v>100</v>
      </c>
    </row>
    <row r="50" spans="1:8" ht="15.75" hidden="1" x14ac:dyDescent="0.2">
      <c r="A50" s="155"/>
      <c r="B50" s="158"/>
      <c r="C50" s="159"/>
      <c r="D50" s="175"/>
      <c r="E50" s="102" t="s">
        <v>4</v>
      </c>
      <c r="F50" s="117" t="s">
        <v>31</v>
      </c>
      <c r="G50" s="118"/>
      <c r="H50" s="103">
        <v>1</v>
      </c>
    </row>
    <row r="51" spans="1:8" ht="15.75" hidden="1" x14ac:dyDescent="0.2">
      <c r="A51" s="153">
        <v>3</v>
      </c>
      <c r="B51" s="158"/>
      <c r="C51" s="159"/>
      <c r="D51" s="173"/>
      <c r="E51" s="102" t="s">
        <v>21</v>
      </c>
      <c r="F51" s="117" t="s">
        <v>94</v>
      </c>
      <c r="G51" s="118"/>
      <c r="H51" s="103">
        <v>1</v>
      </c>
    </row>
    <row r="52" spans="1:8" ht="15.75" hidden="1" x14ac:dyDescent="0.2">
      <c r="A52" s="154"/>
      <c r="B52" s="158"/>
      <c r="C52" s="159"/>
      <c r="D52" s="174"/>
      <c r="E52" s="102" t="s">
        <v>22</v>
      </c>
      <c r="F52" s="117" t="s">
        <v>23</v>
      </c>
      <c r="G52" s="118"/>
      <c r="H52" s="103">
        <v>100</v>
      </c>
    </row>
    <row r="53" spans="1:8" ht="15.75" hidden="1" x14ac:dyDescent="0.2">
      <c r="A53" s="155"/>
      <c r="B53" s="160"/>
      <c r="C53" s="161"/>
      <c r="D53" s="175"/>
      <c r="E53" s="102" t="s">
        <v>4</v>
      </c>
      <c r="F53" s="117" t="s">
        <v>31</v>
      </c>
      <c r="G53" s="118"/>
      <c r="H53" s="103">
        <v>2</v>
      </c>
    </row>
    <row r="54" spans="1:8" ht="15.75" x14ac:dyDescent="0.2">
      <c r="A54" s="139" t="s">
        <v>44</v>
      </c>
      <c r="B54" s="140"/>
      <c r="C54" s="140"/>
      <c r="D54" s="140"/>
      <c r="E54" s="140"/>
      <c r="F54" s="140"/>
      <c r="G54" s="140"/>
      <c r="H54" s="141"/>
    </row>
    <row r="55" spans="1:8" ht="15.75" x14ac:dyDescent="0.2">
      <c r="A55" s="67">
        <v>1</v>
      </c>
      <c r="B55" s="142" t="s">
        <v>45</v>
      </c>
      <c r="C55" s="143"/>
      <c r="D55" s="143"/>
      <c r="E55" s="143"/>
      <c r="F55" s="143"/>
      <c r="G55" s="143"/>
      <c r="H55" s="144"/>
    </row>
    <row r="56" spans="1:8" ht="22.5" customHeight="1" x14ac:dyDescent="0.2">
      <c r="A56" s="67"/>
      <c r="B56" s="103" t="s">
        <v>5</v>
      </c>
      <c r="C56" s="117" t="s">
        <v>122</v>
      </c>
      <c r="D56" s="121"/>
      <c r="E56" s="118"/>
      <c r="F56" s="117" t="s">
        <v>46</v>
      </c>
      <c r="G56" s="121"/>
      <c r="H56" s="118"/>
    </row>
    <row r="57" spans="1:8" ht="35.25" customHeight="1" x14ac:dyDescent="0.2">
      <c r="A57" s="67"/>
      <c r="B57" s="103" t="s">
        <v>5</v>
      </c>
      <c r="C57" s="117" t="s">
        <v>47</v>
      </c>
      <c r="D57" s="121"/>
      <c r="E57" s="118"/>
      <c r="F57" s="129" t="s">
        <v>5</v>
      </c>
      <c r="G57" s="125" t="s">
        <v>164</v>
      </c>
      <c r="H57" s="126"/>
    </row>
    <row r="58" spans="1:8" ht="15.75" x14ac:dyDescent="0.2">
      <c r="A58" s="67"/>
      <c r="B58" s="103" t="s">
        <v>5</v>
      </c>
      <c r="C58" s="117" t="s">
        <v>48</v>
      </c>
      <c r="D58" s="121"/>
      <c r="E58" s="118"/>
      <c r="F58" s="130"/>
      <c r="G58" s="127"/>
      <c r="H58" s="128"/>
    </row>
    <row r="59" spans="1:8" ht="15.75" x14ac:dyDescent="0.2">
      <c r="A59" s="67">
        <v>2</v>
      </c>
      <c r="B59" s="122" t="s">
        <v>49</v>
      </c>
      <c r="C59" s="123"/>
      <c r="D59" s="123"/>
      <c r="E59" s="123"/>
      <c r="F59" s="123"/>
      <c r="G59" s="123"/>
      <c r="H59" s="124"/>
    </row>
    <row r="60" spans="1:8" ht="31.5" customHeight="1" x14ac:dyDescent="0.2">
      <c r="A60" s="67"/>
      <c r="B60" s="103" t="s">
        <v>5</v>
      </c>
      <c r="C60" s="119" t="s">
        <v>76</v>
      </c>
      <c r="D60" s="131"/>
      <c r="E60" s="120"/>
      <c r="F60" s="117" t="s">
        <v>46</v>
      </c>
      <c r="G60" s="121"/>
      <c r="H60" s="118"/>
    </row>
    <row r="61" spans="1:8" ht="30.75" customHeight="1" x14ac:dyDescent="0.2">
      <c r="A61" s="67"/>
      <c r="B61" s="103" t="s">
        <v>5</v>
      </c>
      <c r="C61" s="119" t="s">
        <v>77</v>
      </c>
      <c r="D61" s="131"/>
      <c r="E61" s="120"/>
      <c r="F61" s="129" t="s">
        <v>5</v>
      </c>
      <c r="G61" s="125" t="s">
        <v>123</v>
      </c>
      <c r="H61" s="126"/>
    </row>
    <row r="62" spans="1:8" ht="15.75" x14ac:dyDescent="0.2">
      <c r="A62" s="67"/>
      <c r="B62" s="103" t="s">
        <v>5</v>
      </c>
      <c r="C62" s="117" t="s">
        <v>78</v>
      </c>
      <c r="D62" s="121"/>
      <c r="E62" s="118"/>
      <c r="F62" s="130"/>
      <c r="G62" s="127"/>
      <c r="H62" s="128"/>
    </row>
    <row r="63" spans="1:8" ht="15.75" x14ac:dyDescent="0.2">
      <c r="A63" s="67">
        <v>3</v>
      </c>
      <c r="B63" s="122" t="s">
        <v>50</v>
      </c>
      <c r="C63" s="123"/>
      <c r="D63" s="123"/>
      <c r="E63" s="123"/>
      <c r="F63" s="123"/>
      <c r="G63" s="123"/>
      <c r="H63" s="124"/>
    </row>
    <row r="64" spans="1:8" ht="35.25" customHeight="1" x14ac:dyDescent="0.2">
      <c r="A64" s="67"/>
      <c r="B64" s="103" t="s">
        <v>5</v>
      </c>
      <c r="C64" s="119" t="s">
        <v>79</v>
      </c>
      <c r="D64" s="131"/>
      <c r="E64" s="120"/>
      <c r="F64" s="117" t="s">
        <v>46</v>
      </c>
      <c r="G64" s="121"/>
      <c r="H64" s="118"/>
    </row>
    <row r="65" spans="1:8" ht="27.75" customHeight="1" x14ac:dyDescent="0.2">
      <c r="A65" s="67"/>
      <c r="B65" s="103" t="s">
        <v>5</v>
      </c>
      <c r="C65" s="117" t="s">
        <v>80</v>
      </c>
      <c r="D65" s="121"/>
      <c r="E65" s="118"/>
      <c r="F65" s="129" t="s">
        <v>5</v>
      </c>
      <c r="G65" s="125" t="s">
        <v>124</v>
      </c>
      <c r="H65" s="126"/>
    </row>
    <row r="66" spans="1:8" ht="27.75" customHeight="1" x14ac:dyDescent="0.2">
      <c r="A66" s="67"/>
      <c r="B66" s="103" t="s">
        <v>5</v>
      </c>
      <c r="C66" s="117" t="s">
        <v>81</v>
      </c>
      <c r="D66" s="121"/>
      <c r="E66" s="118"/>
      <c r="F66" s="130"/>
      <c r="G66" s="127"/>
      <c r="H66" s="128"/>
    </row>
    <row r="67" spans="1:8" ht="15.75" x14ac:dyDescent="0.2">
      <c r="A67" s="67">
        <v>4</v>
      </c>
      <c r="B67" s="122" t="s">
        <v>51</v>
      </c>
      <c r="C67" s="123"/>
      <c r="D67" s="123"/>
      <c r="E67" s="123"/>
      <c r="F67" s="123"/>
      <c r="G67" s="123"/>
      <c r="H67" s="124"/>
    </row>
    <row r="68" spans="1:8" ht="21" customHeight="1" x14ac:dyDescent="0.2">
      <c r="A68" s="67"/>
      <c r="B68" s="103" t="s">
        <v>5</v>
      </c>
      <c r="C68" s="117" t="s">
        <v>82</v>
      </c>
      <c r="D68" s="121"/>
      <c r="E68" s="118"/>
      <c r="F68" s="117" t="s">
        <v>46</v>
      </c>
      <c r="G68" s="121"/>
      <c r="H68" s="118"/>
    </row>
    <row r="69" spans="1:8" ht="24.75" customHeight="1" x14ac:dyDescent="0.2">
      <c r="A69" s="67"/>
      <c r="B69" s="103" t="s">
        <v>5</v>
      </c>
      <c r="C69" s="117" t="s">
        <v>83</v>
      </c>
      <c r="D69" s="121"/>
      <c r="E69" s="118"/>
      <c r="F69" s="129" t="s">
        <v>5</v>
      </c>
      <c r="G69" s="125" t="s">
        <v>125</v>
      </c>
      <c r="H69" s="126"/>
    </row>
    <row r="70" spans="1:8" ht="39" customHeight="1" x14ac:dyDescent="0.2">
      <c r="A70" s="67"/>
      <c r="B70" s="103" t="s">
        <v>5</v>
      </c>
      <c r="C70" s="117" t="s">
        <v>84</v>
      </c>
      <c r="D70" s="121"/>
      <c r="E70" s="118"/>
      <c r="F70" s="130"/>
      <c r="G70" s="127"/>
      <c r="H70" s="128"/>
    </row>
    <row r="71" spans="1:8" ht="15.75" x14ac:dyDescent="0.2">
      <c r="A71" s="67">
        <v>5</v>
      </c>
      <c r="B71" s="122" t="s">
        <v>52</v>
      </c>
      <c r="C71" s="123"/>
      <c r="D71" s="123"/>
      <c r="E71" s="123"/>
      <c r="F71" s="123"/>
      <c r="G71" s="123"/>
      <c r="H71" s="124"/>
    </row>
    <row r="72" spans="1:8" ht="31.5" customHeight="1" x14ac:dyDescent="0.2">
      <c r="A72" s="67"/>
      <c r="B72" s="103" t="s">
        <v>5</v>
      </c>
      <c r="C72" s="119" t="s">
        <v>85</v>
      </c>
      <c r="D72" s="131"/>
      <c r="E72" s="120"/>
      <c r="F72" s="117" t="s">
        <v>46</v>
      </c>
      <c r="G72" s="121"/>
      <c r="H72" s="118"/>
    </row>
    <row r="73" spans="1:8" ht="15.75" customHeight="1" x14ac:dyDescent="0.2">
      <c r="A73" s="67"/>
      <c r="B73" s="103" t="s">
        <v>5</v>
      </c>
      <c r="C73" s="119" t="s">
        <v>86</v>
      </c>
      <c r="D73" s="131"/>
      <c r="E73" s="120"/>
      <c r="F73" s="129" t="s">
        <v>5</v>
      </c>
      <c r="G73" s="125" t="s">
        <v>126</v>
      </c>
      <c r="H73" s="126"/>
    </row>
    <row r="74" spans="1:8" ht="20.25" customHeight="1" x14ac:dyDescent="0.2">
      <c r="A74" s="67"/>
      <c r="B74" s="103" t="s">
        <v>5</v>
      </c>
      <c r="C74" s="117" t="s">
        <v>87</v>
      </c>
      <c r="D74" s="121"/>
      <c r="E74" s="118"/>
      <c r="F74" s="130"/>
      <c r="G74" s="127"/>
      <c r="H74" s="128"/>
    </row>
    <row r="75" spans="1:8" ht="15.75" x14ac:dyDescent="0.2">
      <c r="A75" s="67">
        <v>6</v>
      </c>
      <c r="B75" s="122" t="s">
        <v>53</v>
      </c>
      <c r="C75" s="123"/>
      <c r="D75" s="123"/>
      <c r="E75" s="123"/>
      <c r="F75" s="123"/>
      <c r="G75" s="123"/>
      <c r="H75" s="124"/>
    </row>
    <row r="76" spans="1:8" ht="15.75" x14ac:dyDescent="0.2">
      <c r="A76" s="67"/>
      <c r="B76" s="103" t="s">
        <v>5</v>
      </c>
      <c r="C76" s="117" t="s">
        <v>88</v>
      </c>
      <c r="D76" s="121"/>
      <c r="E76" s="118"/>
      <c r="F76" s="117" t="s">
        <v>46</v>
      </c>
      <c r="G76" s="121"/>
      <c r="H76" s="118"/>
    </row>
    <row r="77" spans="1:8" ht="33.75" customHeight="1" x14ac:dyDescent="0.2">
      <c r="A77" s="67"/>
      <c r="B77" s="103" t="s">
        <v>5</v>
      </c>
      <c r="C77" s="117" t="s">
        <v>89</v>
      </c>
      <c r="D77" s="121"/>
      <c r="E77" s="118"/>
      <c r="F77" s="129" t="s">
        <v>5</v>
      </c>
      <c r="G77" s="125" t="s">
        <v>127</v>
      </c>
      <c r="H77" s="126"/>
    </row>
    <row r="78" spans="1:8" ht="15.75" x14ac:dyDescent="0.2">
      <c r="A78" s="67"/>
      <c r="B78" s="103" t="s">
        <v>5</v>
      </c>
      <c r="C78" s="117" t="s">
        <v>90</v>
      </c>
      <c r="D78" s="121"/>
      <c r="E78" s="118"/>
      <c r="F78" s="130"/>
      <c r="G78" s="127"/>
      <c r="H78" s="128"/>
    </row>
    <row r="79" spans="1:8" ht="15.75" x14ac:dyDescent="0.2">
      <c r="A79" s="67">
        <v>7</v>
      </c>
      <c r="B79" s="122" t="s">
        <v>54</v>
      </c>
      <c r="C79" s="123"/>
      <c r="D79" s="123"/>
      <c r="E79" s="123"/>
      <c r="F79" s="123"/>
      <c r="G79" s="123"/>
      <c r="H79" s="124"/>
    </row>
    <row r="80" spans="1:8" ht="31.5" customHeight="1" x14ac:dyDescent="0.2">
      <c r="A80" s="67"/>
      <c r="B80" s="103" t="s">
        <v>5</v>
      </c>
      <c r="C80" s="119" t="s">
        <v>91</v>
      </c>
      <c r="D80" s="131"/>
      <c r="E80" s="120"/>
      <c r="F80" s="117" t="s">
        <v>46</v>
      </c>
      <c r="G80" s="121"/>
      <c r="H80" s="118"/>
    </row>
    <row r="81" spans="1:8" ht="30" customHeight="1" x14ac:dyDescent="0.2">
      <c r="A81" s="67"/>
      <c r="B81" s="103" t="s">
        <v>5</v>
      </c>
      <c r="C81" s="119" t="s">
        <v>92</v>
      </c>
      <c r="D81" s="131"/>
      <c r="E81" s="120"/>
      <c r="F81" s="103" t="s">
        <v>5</v>
      </c>
      <c r="G81" s="117" t="s">
        <v>95</v>
      </c>
      <c r="H81" s="118"/>
    </row>
    <row r="82" spans="1:8" ht="36" customHeight="1" x14ac:dyDescent="0.2">
      <c r="A82" s="67"/>
      <c r="B82" s="103" t="s">
        <v>5</v>
      </c>
      <c r="C82" s="119" t="s">
        <v>93</v>
      </c>
      <c r="D82" s="131"/>
      <c r="E82" s="120"/>
      <c r="F82" s="103" t="s">
        <v>5</v>
      </c>
      <c r="G82" s="119" t="s">
        <v>128</v>
      </c>
      <c r="H82" s="120"/>
    </row>
    <row r="83" spans="1:8" ht="15.75" x14ac:dyDescent="0.25">
      <c r="A83" s="64"/>
      <c r="B83" s="64"/>
      <c r="C83" s="64"/>
      <c r="D83" s="64"/>
      <c r="E83" s="64"/>
      <c r="F83" s="64"/>
      <c r="G83" s="64"/>
      <c r="H83" s="64"/>
    </row>
    <row r="84" spans="1:8" ht="15.75" x14ac:dyDescent="0.25">
      <c r="A84" s="64"/>
      <c r="B84" s="64"/>
      <c r="C84" s="64"/>
      <c r="D84" s="64"/>
      <c r="E84" s="64"/>
      <c r="F84" s="68" t="s">
        <v>134</v>
      </c>
      <c r="G84" s="68"/>
      <c r="H84" s="64"/>
    </row>
    <row r="85" spans="1:8" ht="15.75" x14ac:dyDescent="0.25">
      <c r="A85" s="64"/>
      <c r="B85" s="64" t="s">
        <v>25</v>
      </c>
      <c r="C85" s="64"/>
      <c r="D85" s="64"/>
      <c r="E85" s="64"/>
      <c r="F85" s="68" t="s">
        <v>26</v>
      </c>
      <c r="G85" s="68"/>
      <c r="H85" s="64"/>
    </row>
    <row r="86" spans="1:8" ht="15.75" x14ac:dyDescent="0.25">
      <c r="A86" s="64"/>
      <c r="B86" s="64"/>
      <c r="C86" s="64"/>
      <c r="D86" s="64"/>
      <c r="E86" s="64"/>
      <c r="F86" s="64"/>
      <c r="G86" s="64"/>
      <c r="H86" s="64"/>
    </row>
    <row r="87" spans="1:8" ht="15.75" x14ac:dyDescent="0.25">
      <c r="A87" s="64"/>
      <c r="B87" s="64"/>
      <c r="C87" s="64"/>
      <c r="D87" s="64"/>
      <c r="E87" s="64"/>
      <c r="F87" s="64"/>
      <c r="G87" s="64"/>
      <c r="H87" s="64"/>
    </row>
    <row r="88" spans="1:8" ht="15.75" x14ac:dyDescent="0.25">
      <c r="A88" s="64"/>
      <c r="B88" s="64"/>
      <c r="C88" s="64"/>
      <c r="D88" s="64"/>
      <c r="E88" s="64"/>
      <c r="F88" s="64"/>
      <c r="G88" s="64"/>
      <c r="H88" s="64"/>
    </row>
    <row r="89" spans="1:8" ht="15.75" x14ac:dyDescent="0.25">
      <c r="A89" s="64"/>
      <c r="B89" s="22" t="str">
        <f>+C5</f>
        <v>Prof. Syafrimen, M.Ed, Ph.D</v>
      </c>
      <c r="C89" s="22"/>
      <c r="D89" s="22"/>
      <c r="E89" s="22"/>
      <c r="F89" s="22" t="str">
        <f>+F5</f>
        <v>Dr. H. GUNTUR CAHAYA KESUMA, M.A</v>
      </c>
      <c r="G89" s="22"/>
      <c r="H89" s="64"/>
    </row>
    <row r="90" spans="1:8" ht="15.75" x14ac:dyDescent="0.25">
      <c r="A90" s="64"/>
      <c r="B90" s="22" t="s">
        <v>1</v>
      </c>
      <c r="C90" s="22" t="str">
        <f>+C6</f>
        <v>19770807 200501 1 005</v>
      </c>
      <c r="D90" s="22"/>
      <c r="E90" s="22"/>
      <c r="F90" s="22" t="s">
        <v>1</v>
      </c>
      <c r="G90" s="22" t="str">
        <f>+F6</f>
        <v xml:space="preserve"> 196910301997031003</v>
      </c>
      <c r="H90" s="64"/>
    </row>
  </sheetData>
  <mergeCells count="141">
    <mergeCell ref="D29:D31"/>
    <mergeCell ref="D17:D19"/>
    <mergeCell ref="B11:C12"/>
    <mergeCell ref="D11:D12"/>
    <mergeCell ref="E11:E12"/>
    <mergeCell ref="B13:H13"/>
    <mergeCell ref="D38:D40"/>
    <mergeCell ref="D41:D43"/>
    <mergeCell ref="B14:C43"/>
    <mergeCell ref="H11:H12"/>
    <mergeCell ref="F24:G24"/>
    <mergeCell ref="F19:G19"/>
    <mergeCell ref="F30:G30"/>
    <mergeCell ref="F25:G25"/>
    <mergeCell ref="F26:G26"/>
    <mergeCell ref="F27:G27"/>
    <mergeCell ref="F28:G28"/>
    <mergeCell ref="F31:G31"/>
    <mergeCell ref="F43:G43"/>
    <mergeCell ref="F34:G34"/>
    <mergeCell ref="F20:G20"/>
    <mergeCell ref="F21:G21"/>
    <mergeCell ref="F16:G16"/>
    <mergeCell ref="F29:G29"/>
    <mergeCell ref="F17:G17"/>
    <mergeCell ref="F51:G51"/>
    <mergeCell ref="F48:G48"/>
    <mergeCell ref="F37:G37"/>
    <mergeCell ref="F49:G49"/>
    <mergeCell ref="F35:G35"/>
    <mergeCell ref="F46:G46"/>
    <mergeCell ref="D32:D34"/>
    <mergeCell ref="F40:G40"/>
    <mergeCell ref="F36:G36"/>
    <mergeCell ref="F45:G45"/>
    <mergeCell ref="A1:H1"/>
    <mergeCell ref="A4:D4"/>
    <mergeCell ref="E4:H4"/>
    <mergeCell ref="C5:D5"/>
    <mergeCell ref="F5:H5"/>
    <mergeCell ref="A20:A22"/>
    <mergeCell ref="C7:D7"/>
    <mergeCell ref="F7:H7"/>
    <mergeCell ref="C8:D8"/>
    <mergeCell ref="F8:H8"/>
    <mergeCell ref="C9:D9"/>
    <mergeCell ref="F9:H9"/>
    <mergeCell ref="A17:A19"/>
    <mergeCell ref="A14:A16"/>
    <mergeCell ref="F11:G12"/>
    <mergeCell ref="F14:G14"/>
    <mergeCell ref="D20:D22"/>
    <mergeCell ref="F18:G18"/>
    <mergeCell ref="A11:A12"/>
    <mergeCell ref="A6:B6"/>
    <mergeCell ref="C6:D6"/>
    <mergeCell ref="F6:H6"/>
    <mergeCell ref="F15:G15"/>
    <mergeCell ref="D14:D16"/>
    <mergeCell ref="A48:A50"/>
    <mergeCell ref="A51:A53"/>
    <mergeCell ref="A29:A31"/>
    <mergeCell ref="A32:A34"/>
    <mergeCell ref="A38:A40"/>
    <mergeCell ref="A41:A43"/>
    <mergeCell ref="A35:A37"/>
    <mergeCell ref="F47:G47"/>
    <mergeCell ref="F38:G38"/>
    <mergeCell ref="F39:G39"/>
    <mergeCell ref="A45:A47"/>
    <mergeCell ref="B45:C53"/>
    <mergeCell ref="D35:D37"/>
    <mergeCell ref="D51:D53"/>
    <mergeCell ref="D48:D50"/>
    <mergeCell ref="D45:D47"/>
    <mergeCell ref="F52:G52"/>
    <mergeCell ref="F53:G53"/>
    <mergeCell ref="F32:G32"/>
    <mergeCell ref="F33:G33"/>
    <mergeCell ref="F41:G41"/>
    <mergeCell ref="F42:G42"/>
    <mergeCell ref="B44:H44"/>
    <mergeCell ref="F50:G50"/>
    <mergeCell ref="F57:F58"/>
    <mergeCell ref="G61:H62"/>
    <mergeCell ref="F61:F62"/>
    <mergeCell ref="G65:H66"/>
    <mergeCell ref="F65:F66"/>
    <mergeCell ref="G69:H70"/>
    <mergeCell ref="F69:F70"/>
    <mergeCell ref="A5:B5"/>
    <mergeCell ref="C80:E80"/>
    <mergeCell ref="F22:G22"/>
    <mergeCell ref="G57:H58"/>
    <mergeCell ref="C73:E73"/>
    <mergeCell ref="C74:E74"/>
    <mergeCell ref="F80:H80"/>
    <mergeCell ref="A10:H10"/>
    <mergeCell ref="A54:H54"/>
    <mergeCell ref="B55:H55"/>
    <mergeCell ref="C56:E56"/>
    <mergeCell ref="F56:H56"/>
    <mergeCell ref="A23:A25"/>
    <mergeCell ref="A26:A28"/>
    <mergeCell ref="D23:D25"/>
    <mergeCell ref="D26:D28"/>
    <mergeCell ref="F23:G23"/>
    <mergeCell ref="B71:H71"/>
    <mergeCell ref="B75:H75"/>
    <mergeCell ref="C76:E76"/>
    <mergeCell ref="C77:E77"/>
    <mergeCell ref="C78:E78"/>
    <mergeCell ref="G77:H78"/>
    <mergeCell ref="F77:F78"/>
    <mergeCell ref="B79:H79"/>
    <mergeCell ref="C66:E66"/>
    <mergeCell ref="C72:E72"/>
    <mergeCell ref="G81:H81"/>
    <mergeCell ref="G82:H82"/>
    <mergeCell ref="C57:E57"/>
    <mergeCell ref="C58:E58"/>
    <mergeCell ref="B59:H59"/>
    <mergeCell ref="C68:E68"/>
    <mergeCell ref="G73:H74"/>
    <mergeCell ref="F73:F74"/>
    <mergeCell ref="C69:E69"/>
    <mergeCell ref="C70:E70"/>
    <mergeCell ref="C81:E81"/>
    <mergeCell ref="C82:E82"/>
    <mergeCell ref="F60:H60"/>
    <mergeCell ref="F64:H64"/>
    <mergeCell ref="F68:H68"/>
    <mergeCell ref="F72:H72"/>
    <mergeCell ref="F76:H76"/>
    <mergeCell ref="C60:E60"/>
    <mergeCell ref="C61:E61"/>
    <mergeCell ref="C62:E62"/>
    <mergeCell ref="C64:E64"/>
    <mergeCell ref="C65:E65"/>
    <mergeCell ref="B63:H63"/>
    <mergeCell ref="B67:H67"/>
  </mergeCells>
  <pageMargins left="0.70866141732283472" right="0.51181102362204722" top="0.35433070866141736" bottom="0.35433070866141736" header="0.31496062992125984" footer="0.31496062992125984"/>
  <pageSetup paperSize="9" scale="95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K26"/>
  <sheetViews>
    <sheetView view="pageBreakPreview" zoomScale="60" zoomScaleNormal="100" workbookViewId="0">
      <selection activeCell="L27" sqref="L27"/>
    </sheetView>
  </sheetViews>
  <sheetFormatPr defaultRowHeight="12.75" x14ac:dyDescent="0.2"/>
  <cols>
    <col min="1" max="1" width="3.85546875" customWidth="1"/>
    <col min="2" max="2" width="5.28515625" customWidth="1"/>
    <col min="4" max="4" width="40" customWidth="1"/>
    <col min="6" max="6" width="4.28515625" customWidth="1"/>
    <col min="9" max="9" width="36.5703125" customWidth="1"/>
    <col min="10" max="10" width="2.5703125" customWidth="1"/>
  </cols>
  <sheetData>
    <row r="1" spans="1:11" x14ac:dyDescent="0.2">
      <c r="A1" s="195" t="s">
        <v>55</v>
      </c>
      <c r="B1" s="195"/>
      <c r="C1" s="195"/>
      <c r="D1" s="195"/>
      <c r="E1" s="195"/>
      <c r="F1" s="195"/>
      <c r="G1" s="195"/>
      <c r="H1" s="195"/>
      <c r="I1" s="195"/>
    </row>
    <row r="3" spans="1:11" ht="15.75" x14ac:dyDescent="0.25">
      <c r="A3" s="7" t="str">
        <f>+'Rencana SKP'!A3</f>
        <v>Instansi : Universitas Islam Negeri Raden Intan Lampung</v>
      </c>
      <c r="E3" s="7" t="str">
        <f>+'Rencana SKP'!G3</f>
        <v>Periode Penilaian : 1 Januari  - 31 Desember 2022</v>
      </c>
    </row>
    <row r="5" spans="1:11" x14ac:dyDescent="0.2">
      <c r="A5" s="192" t="s">
        <v>56</v>
      </c>
      <c r="B5" s="193"/>
      <c r="C5" s="193"/>
      <c r="D5" s="193"/>
      <c r="E5" s="193"/>
      <c r="F5" s="193"/>
      <c r="G5" s="193"/>
      <c r="H5" s="193"/>
      <c r="I5" s="194"/>
    </row>
    <row r="6" spans="1:11" x14ac:dyDescent="0.2">
      <c r="A6" s="18">
        <v>1</v>
      </c>
      <c r="B6" s="189" t="s">
        <v>130</v>
      </c>
      <c r="C6" s="190"/>
      <c r="D6" s="190"/>
      <c r="E6" s="190"/>
      <c r="F6" s="190"/>
      <c r="G6" s="190"/>
      <c r="H6" s="190"/>
      <c r="I6" s="191"/>
    </row>
    <row r="7" spans="1:11" x14ac:dyDescent="0.2">
      <c r="A7" s="18">
        <v>2</v>
      </c>
      <c r="B7" s="104" t="s">
        <v>141</v>
      </c>
      <c r="C7" s="105"/>
      <c r="D7" s="105"/>
      <c r="E7" s="105"/>
      <c r="F7" s="105"/>
      <c r="G7" s="105"/>
      <c r="H7" s="105"/>
      <c r="I7" s="106"/>
    </row>
    <row r="8" spans="1:11" x14ac:dyDescent="0.2">
      <c r="A8" s="18">
        <v>3</v>
      </c>
      <c r="B8" s="189" t="s">
        <v>165</v>
      </c>
      <c r="C8" s="190"/>
      <c r="D8" s="190"/>
      <c r="E8" s="190"/>
      <c r="F8" s="190"/>
      <c r="G8" s="190"/>
      <c r="H8" s="190"/>
      <c r="I8" s="191"/>
    </row>
    <row r="9" spans="1:11" x14ac:dyDescent="0.2">
      <c r="A9" s="192" t="s">
        <v>57</v>
      </c>
      <c r="B9" s="193"/>
      <c r="C9" s="193"/>
      <c r="D9" s="193"/>
      <c r="E9" s="193"/>
      <c r="F9" s="193"/>
      <c r="G9" s="193"/>
      <c r="H9" s="193"/>
      <c r="I9" s="194"/>
    </row>
    <row r="10" spans="1:11" x14ac:dyDescent="0.2">
      <c r="A10" s="18">
        <v>1</v>
      </c>
      <c r="B10" s="189" t="s">
        <v>68</v>
      </c>
      <c r="C10" s="190"/>
      <c r="D10" s="190"/>
      <c r="E10" s="190"/>
      <c r="F10" s="190"/>
      <c r="G10" s="190"/>
      <c r="H10" s="190"/>
      <c r="I10" s="191"/>
    </row>
    <row r="11" spans="1:11" x14ac:dyDescent="0.2">
      <c r="A11" s="18">
        <v>2</v>
      </c>
      <c r="B11" s="189" t="s">
        <v>136</v>
      </c>
      <c r="C11" s="190"/>
      <c r="D11" s="190"/>
      <c r="E11" s="190"/>
      <c r="F11" s="190"/>
      <c r="G11" s="190"/>
      <c r="H11" s="190"/>
      <c r="I11" s="191"/>
    </row>
    <row r="12" spans="1:11" x14ac:dyDescent="0.2">
      <c r="A12" s="18">
        <v>3</v>
      </c>
      <c r="B12" s="189" t="s">
        <v>142</v>
      </c>
      <c r="C12" s="196"/>
      <c r="D12" s="196"/>
      <c r="E12" s="196"/>
      <c r="F12" s="196"/>
      <c r="G12" s="196"/>
      <c r="H12" s="196"/>
      <c r="I12" s="197"/>
    </row>
    <row r="13" spans="1:11" x14ac:dyDescent="0.2">
      <c r="A13" s="18">
        <v>4</v>
      </c>
      <c r="B13" s="189" t="s">
        <v>143</v>
      </c>
      <c r="C13" s="196"/>
      <c r="D13" s="196"/>
      <c r="E13" s="196"/>
      <c r="F13" s="196"/>
      <c r="G13" s="196"/>
      <c r="H13" s="196"/>
      <c r="I13" s="197"/>
    </row>
    <row r="14" spans="1:11" x14ac:dyDescent="0.2">
      <c r="A14" s="192" t="s">
        <v>153</v>
      </c>
      <c r="B14" s="193"/>
      <c r="C14" s="193"/>
      <c r="D14" s="193"/>
      <c r="E14" s="193"/>
      <c r="F14" s="193"/>
      <c r="G14" s="193"/>
      <c r="H14" s="193"/>
      <c r="I14" s="194"/>
    </row>
    <row r="15" spans="1:11" ht="12.75" customHeight="1" x14ac:dyDescent="0.2">
      <c r="A15" s="18">
        <v>1</v>
      </c>
      <c r="B15" s="189" t="s">
        <v>69</v>
      </c>
      <c r="C15" s="190"/>
      <c r="D15" s="190"/>
      <c r="E15" s="190"/>
      <c r="F15" s="190"/>
      <c r="G15" s="190"/>
      <c r="H15" s="190"/>
      <c r="I15" s="191"/>
      <c r="K15" s="59"/>
    </row>
    <row r="16" spans="1:11" x14ac:dyDescent="0.2">
      <c r="A16" s="18">
        <v>2</v>
      </c>
      <c r="B16" s="189" t="s">
        <v>70</v>
      </c>
      <c r="C16" s="190"/>
      <c r="D16" s="190"/>
      <c r="E16" s="190"/>
      <c r="F16" s="190"/>
      <c r="G16" s="190"/>
      <c r="H16" s="190"/>
      <c r="I16" s="191"/>
      <c r="K16" s="59"/>
    </row>
    <row r="17" spans="1:11" x14ac:dyDescent="0.2">
      <c r="A17" s="18">
        <v>3</v>
      </c>
      <c r="B17" s="104" t="s">
        <v>144</v>
      </c>
      <c r="C17" s="105"/>
      <c r="D17" s="105"/>
      <c r="E17" s="105"/>
      <c r="F17" s="105"/>
      <c r="G17" s="105"/>
      <c r="H17" s="105"/>
      <c r="I17" s="106"/>
      <c r="K17" s="59"/>
    </row>
    <row r="18" spans="1:11" x14ac:dyDescent="0.2">
      <c r="A18" s="18">
        <v>4</v>
      </c>
      <c r="B18" s="189" t="s">
        <v>145</v>
      </c>
      <c r="C18" s="190"/>
      <c r="D18" s="190"/>
      <c r="E18" s="190"/>
      <c r="F18" s="190"/>
      <c r="G18" s="190"/>
      <c r="H18" s="190"/>
      <c r="I18" s="191"/>
      <c r="K18" s="59"/>
    </row>
    <row r="20" spans="1:11" ht="15.75" x14ac:dyDescent="0.25">
      <c r="A20" s="7"/>
      <c r="B20" s="7"/>
      <c r="C20" s="7"/>
      <c r="D20" s="7"/>
      <c r="E20" s="7"/>
      <c r="F20" s="12" t="str">
        <f>+'Rencana SKP'!F84</f>
        <v>Bandarlampung, 3 Januari 2022</v>
      </c>
      <c r="G20" s="12"/>
    </row>
    <row r="21" spans="1:11" ht="15.75" x14ac:dyDescent="0.25">
      <c r="A21" s="7"/>
      <c r="B21" s="7" t="s">
        <v>25</v>
      </c>
      <c r="C21" s="7"/>
      <c r="D21" s="7"/>
      <c r="E21" s="7"/>
      <c r="F21" s="12" t="s">
        <v>26</v>
      </c>
      <c r="G21" s="12"/>
    </row>
    <row r="22" spans="1:11" ht="15.75" x14ac:dyDescent="0.25">
      <c r="A22" s="7"/>
      <c r="B22" s="7"/>
      <c r="C22" s="7"/>
      <c r="D22" s="7"/>
      <c r="E22" s="7"/>
      <c r="F22" s="7"/>
      <c r="G22" s="7"/>
    </row>
    <row r="23" spans="1:11" ht="15.75" x14ac:dyDescent="0.25">
      <c r="A23" s="7"/>
      <c r="B23" s="7"/>
      <c r="C23" s="7"/>
      <c r="D23" s="7"/>
      <c r="E23" s="7"/>
      <c r="F23" s="7"/>
      <c r="G23" s="7"/>
    </row>
    <row r="24" spans="1:11" ht="15.75" x14ac:dyDescent="0.25">
      <c r="A24" s="7"/>
      <c r="B24" s="7"/>
      <c r="C24" s="7"/>
      <c r="D24" s="7"/>
      <c r="E24" s="7"/>
      <c r="F24" s="7"/>
      <c r="G24" s="7"/>
    </row>
    <row r="25" spans="1:11" ht="15.75" x14ac:dyDescent="0.25">
      <c r="A25" s="7"/>
      <c r="B25" s="16" t="str">
        <f>'Rencana SKP'!B89</f>
        <v>Prof. Syafrimen, M.Ed, Ph.D</v>
      </c>
      <c r="C25" s="16"/>
      <c r="D25" s="16"/>
      <c r="E25" s="16"/>
      <c r="F25" s="16" t="str">
        <f>'Rencana SKP'!F89</f>
        <v>Dr. H. GUNTUR CAHAYA KESUMA, M.A</v>
      </c>
      <c r="G25" s="16"/>
    </row>
    <row r="26" spans="1:11" ht="15.75" x14ac:dyDescent="0.25">
      <c r="A26" s="7"/>
      <c r="B26" s="16" t="s">
        <v>1</v>
      </c>
      <c r="C26" s="16" t="str">
        <f>'Rencana SKP'!C90</f>
        <v>19770807 200501 1 005</v>
      </c>
      <c r="D26" s="16"/>
      <c r="E26" s="16"/>
      <c r="F26" s="16" t="s">
        <v>1</v>
      </c>
      <c r="G26" s="16" t="str">
        <f>'Rencana SKP'!G90</f>
        <v xml:space="preserve"> 196910301997031003</v>
      </c>
    </row>
  </sheetData>
  <mergeCells count="13">
    <mergeCell ref="A1:I1"/>
    <mergeCell ref="B6:I6"/>
    <mergeCell ref="B8:I8"/>
    <mergeCell ref="B10:I10"/>
    <mergeCell ref="B13:I13"/>
    <mergeCell ref="B11:I11"/>
    <mergeCell ref="B12:I12"/>
    <mergeCell ref="B18:I18"/>
    <mergeCell ref="B16:I16"/>
    <mergeCell ref="A5:I5"/>
    <mergeCell ref="A9:I9"/>
    <mergeCell ref="A14:I14"/>
    <mergeCell ref="B15:I1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H34"/>
  <sheetViews>
    <sheetView view="pageBreakPreview" topLeftCell="A12" zoomScale="60" zoomScaleNormal="100" workbookViewId="0">
      <selection activeCell="J12" sqref="J12"/>
    </sheetView>
  </sheetViews>
  <sheetFormatPr defaultRowHeight="12.75" x14ac:dyDescent="0.2"/>
  <cols>
    <col min="1" max="1" width="5.140625" customWidth="1"/>
    <col min="2" max="2" width="8" customWidth="1"/>
    <col min="3" max="3" width="30.85546875" customWidth="1"/>
    <col min="4" max="4" width="24.5703125" customWidth="1"/>
    <col min="5" max="5" width="25.85546875" customWidth="1"/>
    <col min="6" max="6" width="6" customWidth="1"/>
    <col min="7" max="7" width="25.42578125" customWidth="1"/>
    <col min="8" max="8" width="14.140625" customWidth="1"/>
  </cols>
  <sheetData>
    <row r="1" spans="1:8" ht="15.75" x14ac:dyDescent="0.25">
      <c r="A1" s="162" t="s">
        <v>27</v>
      </c>
      <c r="B1" s="162"/>
      <c r="C1" s="162"/>
      <c r="D1" s="162"/>
      <c r="E1" s="162"/>
      <c r="F1" s="162"/>
      <c r="G1" s="162"/>
      <c r="H1" s="162"/>
    </row>
    <row r="2" spans="1:8" ht="15.75" x14ac:dyDescent="0.25">
      <c r="A2" s="2" t="s">
        <v>12</v>
      </c>
      <c r="B2" s="3"/>
      <c r="C2" s="3"/>
      <c r="D2" s="3"/>
      <c r="E2" s="3"/>
      <c r="F2" s="3"/>
      <c r="G2" s="3"/>
      <c r="H2" s="3"/>
    </row>
    <row r="3" spans="1:8" ht="15.75" x14ac:dyDescent="0.25">
      <c r="A3" s="7" t="str">
        <f>+'Rencana SKP'!A3</f>
        <v>Instansi : Universitas Islam Negeri Raden Intan Lampung</v>
      </c>
      <c r="B3" s="7"/>
      <c r="C3" s="7"/>
      <c r="D3" s="7"/>
      <c r="E3" s="7"/>
      <c r="F3" s="7" t="str">
        <f>+'Rencana SKP'!G3</f>
        <v>Periode Penilaian : 1 Januari  - 31 Desember 2022</v>
      </c>
      <c r="G3" s="7"/>
      <c r="H3" s="7"/>
    </row>
    <row r="4" spans="1:8" ht="15.75" x14ac:dyDescent="0.25">
      <c r="A4" s="201" t="s">
        <v>13</v>
      </c>
      <c r="B4" s="201"/>
      <c r="C4" s="201"/>
      <c r="D4" s="201"/>
      <c r="E4" s="201" t="s">
        <v>14</v>
      </c>
      <c r="F4" s="201"/>
      <c r="G4" s="201"/>
      <c r="H4" s="201"/>
    </row>
    <row r="5" spans="1:8" ht="15.75" x14ac:dyDescent="0.25">
      <c r="A5" s="8" t="s">
        <v>0</v>
      </c>
      <c r="B5" s="8"/>
      <c r="C5" s="198" t="str">
        <f>+'Rencana SKP'!C5:D5</f>
        <v>Prof. Syafrimen, M.Ed, Ph.D</v>
      </c>
      <c r="D5" s="199"/>
      <c r="E5" s="8" t="s">
        <v>0</v>
      </c>
      <c r="F5" s="200" t="str">
        <f>+'Rencana SKP'!F5:H5</f>
        <v>Dr. H. GUNTUR CAHAYA KESUMA, M.A</v>
      </c>
      <c r="G5" s="200"/>
      <c r="H5" s="200"/>
    </row>
    <row r="6" spans="1:8" ht="15.75" x14ac:dyDescent="0.25">
      <c r="A6" s="198" t="s">
        <v>1</v>
      </c>
      <c r="B6" s="199"/>
      <c r="C6" s="198" t="str">
        <f>+'Rencana SKP'!C6:D6</f>
        <v>19770807 200501 1 005</v>
      </c>
      <c r="D6" s="199"/>
      <c r="E6" s="8" t="s">
        <v>1</v>
      </c>
      <c r="F6" s="200" t="str">
        <f>+'Rencana SKP'!F6:H6</f>
        <v xml:space="preserve"> 196910301997031003</v>
      </c>
      <c r="G6" s="200"/>
      <c r="H6" s="200"/>
    </row>
    <row r="7" spans="1:8" ht="15.75" x14ac:dyDescent="0.25">
      <c r="A7" s="8" t="s">
        <v>15</v>
      </c>
      <c r="B7" s="8"/>
      <c r="C7" s="198" t="str">
        <f>+'Rencana SKP'!C7:D7</f>
        <v>Pembina  / (IV/a)</v>
      </c>
      <c r="D7" s="199"/>
      <c r="E7" s="8" t="s">
        <v>15</v>
      </c>
      <c r="F7" s="200" t="str">
        <f>+'Rencana SKP'!F7:H7</f>
        <v>Pembina Tk.I / (IV/b)</v>
      </c>
      <c r="G7" s="200"/>
      <c r="H7" s="200"/>
    </row>
    <row r="8" spans="1:8" ht="34.5" customHeight="1" x14ac:dyDescent="0.2">
      <c r="A8" s="15" t="s">
        <v>2</v>
      </c>
      <c r="B8" s="15"/>
      <c r="C8" s="206" t="str">
        <f>+'Rencana SKP'!C8:D8</f>
        <v>Guru Besar Fakultas Tarbiyah dan Keguruan</v>
      </c>
      <c r="D8" s="207"/>
      <c r="E8" s="15" t="s">
        <v>2</v>
      </c>
      <c r="F8" s="206" t="str">
        <f>+'Rencana SKP'!F8:H8</f>
        <v>Wakil Dekan Bidang Administrasi Umum, Perencanaan, dan Keuangan</v>
      </c>
      <c r="G8" s="208"/>
      <c r="H8" s="207"/>
    </row>
    <row r="9" spans="1:8" ht="15.75" x14ac:dyDescent="0.25">
      <c r="A9" s="8" t="s">
        <v>3</v>
      </c>
      <c r="B9" s="8"/>
      <c r="C9" s="198" t="str">
        <f>+'Rencana SKP'!C9:D9</f>
        <v>Fakultas Tarbiyah dan Keguruan</v>
      </c>
      <c r="D9" s="199"/>
      <c r="E9" s="8" t="s">
        <v>3</v>
      </c>
      <c r="F9" s="200" t="str">
        <f>+'Rencana SKP'!F9:H9</f>
        <v>Fakultas Tarbiyah dan Keguruan</v>
      </c>
      <c r="G9" s="200"/>
      <c r="H9" s="200"/>
    </row>
    <row r="10" spans="1:8" ht="15.75" x14ac:dyDescent="0.2">
      <c r="A10" s="4" t="s">
        <v>8</v>
      </c>
      <c r="B10" s="209" t="s">
        <v>28</v>
      </c>
      <c r="C10" s="210"/>
      <c r="D10" s="209" t="s">
        <v>30</v>
      </c>
      <c r="E10" s="210"/>
      <c r="F10" s="209" t="s">
        <v>29</v>
      </c>
      <c r="G10" s="210"/>
      <c r="H10" s="5" t="s">
        <v>34</v>
      </c>
    </row>
    <row r="11" spans="1:8" ht="15.75" x14ac:dyDescent="0.2">
      <c r="A11" s="13" t="s">
        <v>9</v>
      </c>
      <c r="B11" s="204" t="s">
        <v>20</v>
      </c>
      <c r="C11" s="205"/>
      <c r="D11" s="205"/>
      <c r="E11" s="205"/>
      <c r="F11" s="205"/>
      <c r="G11" s="205"/>
      <c r="H11" s="14"/>
    </row>
    <row r="12" spans="1:8" ht="49.5" customHeight="1" x14ac:dyDescent="0.2">
      <c r="A12" s="69">
        <v>1</v>
      </c>
      <c r="B12" s="202" t="str">
        <f>+'Rencana SKP'!D14</f>
        <v>Terlaksananya  pelaksanaan perkuliahan semester genap  yang efektif pada Fakultas Tarbiyah dan Keguruan</v>
      </c>
      <c r="C12" s="203"/>
      <c r="D12" s="202" t="s">
        <v>131</v>
      </c>
      <c r="E12" s="203"/>
      <c r="F12" s="115" t="s">
        <v>132</v>
      </c>
      <c r="G12" s="116"/>
      <c r="H12" s="48" t="s">
        <v>5</v>
      </c>
    </row>
    <row r="13" spans="1:8" ht="52.5" customHeight="1" x14ac:dyDescent="0.2">
      <c r="A13" s="70">
        <v>2</v>
      </c>
      <c r="B13" s="202" t="str">
        <f>+'Rencana SKP'!D17</f>
        <v>Terlaksananya  pelaksanaan perkuliahan semester gazal  yang efektif pada Fakultas Tarbiyah dan Keguruan</v>
      </c>
      <c r="C13" s="203"/>
      <c r="D13" s="202" t="s">
        <v>133</v>
      </c>
      <c r="E13" s="203"/>
      <c r="F13" s="115" t="s">
        <v>132</v>
      </c>
      <c r="G13" s="116"/>
      <c r="H13" s="48" t="s">
        <v>5</v>
      </c>
    </row>
    <row r="14" spans="1:8" ht="30.75" customHeight="1" x14ac:dyDescent="0.2">
      <c r="A14" s="70">
        <v>3</v>
      </c>
      <c r="B14" s="202" t="str">
        <f>+'Rencana SKP'!D20</f>
        <v>Terlaksananya kegiatan penelitian berupa menulis buku</v>
      </c>
      <c r="C14" s="203"/>
      <c r="D14" s="202" t="s">
        <v>180</v>
      </c>
      <c r="E14" s="203"/>
      <c r="F14" s="213" t="s">
        <v>132</v>
      </c>
      <c r="G14" s="214"/>
      <c r="H14" s="48" t="s">
        <v>5</v>
      </c>
    </row>
    <row r="15" spans="1:8" ht="34.5" customHeight="1" x14ac:dyDescent="0.2">
      <c r="A15" s="69">
        <v>4</v>
      </c>
      <c r="B15" s="202" t="str">
        <f>+'Rencana SKP'!D23</f>
        <v>Terlaksananya kegiatan pengabdian, berupa nara sumber, tutor</v>
      </c>
      <c r="C15" s="203"/>
      <c r="D15" s="215"/>
      <c r="E15" s="216"/>
      <c r="F15" s="213" t="s">
        <v>132</v>
      </c>
      <c r="G15" s="214"/>
      <c r="H15" s="48" t="s">
        <v>5</v>
      </c>
    </row>
    <row r="16" spans="1:8" ht="52.5" customHeight="1" x14ac:dyDescent="0.2">
      <c r="A16" s="70">
        <v>5</v>
      </c>
      <c r="B16" s="202" t="str">
        <f>+'Rencana SKP'!D26</f>
        <v>Terlaksananya  penunjang Tridharma Perguruan Tinggi, berupa Pertemuan Ilmiah</v>
      </c>
      <c r="C16" s="203"/>
      <c r="D16" s="215"/>
      <c r="E16" s="216"/>
      <c r="F16" s="213" t="s">
        <v>132</v>
      </c>
      <c r="G16" s="214"/>
      <c r="H16" s="48" t="s">
        <v>5</v>
      </c>
    </row>
    <row r="17" spans="1:8" ht="34.5" hidden="1" customHeight="1" x14ac:dyDescent="0.2">
      <c r="A17" s="70">
        <v>6</v>
      </c>
      <c r="B17" s="202">
        <f>+'Rencana SKP'!D29</f>
        <v>0</v>
      </c>
      <c r="C17" s="203"/>
      <c r="D17" s="202"/>
      <c r="E17" s="203"/>
      <c r="F17" s="115" t="s">
        <v>132</v>
      </c>
      <c r="G17" s="116"/>
      <c r="H17" s="48" t="s">
        <v>5</v>
      </c>
    </row>
    <row r="18" spans="1:8" ht="36.75" hidden="1" customHeight="1" x14ac:dyDescent="0.2">
      <c r="A18" s="69">
        <v>7</v>
      </c>
      <c r="B18" s="202">
        <f>+'Rencana SKP'!D32</f>
        <v>0</v>
      </c>
      <c r="C18" s="203"/>
      <c r="D18" s="202"/>
      <c r="E18" s="203"/>
      <c r="F18" s="115" t="s">
        <v>132</v>
      </c>
      <c r="G18" s="116"/>
      <c r="H18" s="48" t="s">
        <v>5</v>
      </c>
    </row>
    <row r="19" spans="1:8" ht="24.75" hidden="1" customHeight="1" x14ac:dyDescent="0.2">
      <c r="A19" s="70">
        <v>8</v>
      </c>
      <c r="B19" s="202">
        <f>+'Rencana SKP'!D35</f>
        <v>0</v>
      </c>
      <c r="C19" s="203"/>
      <c r="D19" s="202"/>
      <c r="E19" s="203"/>
      <c r="F19" s="213" t="s">
        <v>132</v>
      </c>
      <c r="G19" s="214"/>
      <c r="H19" s="48" t="s">
        <v>5</v>
      </c>
    </row>
    <row r="20" spans="1:8" ht="22.5" hidden="1" customHeight="1" x14ac:dyDescent="0.2">
      <c r="A20" s="70">
        <v>9</v>
      </c>
      <c r="B20" s="202">
        <f>+'Rencana SKP'!D38</f>
        <v>0</v>
      </c>
      <c r="C20" s="203"/>
      <c r="D20" s="202"/>
      <c r="E20" s="203"/>
      <c r="F20" s="213" t="s">
        <v>132</v>
      </c>
      <c r="G20" s="214"/>
      <c r="H20" s="48" t="s">
        <v>5</v>
      </c>
    </row>
    <row r="21" spans="1:8" ht="6.75" hidden="1" customHeight="1" x14ac:dyDescent="0.2">
      <c r="A21" s="10">
        <v>10</v>
      </c>
      <c r="B21" s="202">
        <f>+'Rencana SKP'!D41</f>
        <v>0</v>
      </c>
      <c r="C21" s="203"/>
      <c r="D21" s="202"/>
      <c r="E21" s="203"/>
      <c r="F21" s="213" t="s">
        <v>132</v>
      </c>
      <c r="G21" s="214"/>
      <c r="H21" s="48" t="s">
        <v>5</v>
      </c>
    </row>
    <row r="22" spans="1:8" ht="15.75" hidden="1" x14ac:dyDescent="0.25">
      <c r="A22" s="15"/>
      <c r="B22" s="94"/>
      <c r="C22" s="95"/>
      <c r="D22" s="94"/>
      <c r="E22" s="95"/>
      <c r="F22" s="217"/>
      <c r="G22" s="218"/>
      <c r="H22" s="107"/>
    </row>
    <row r="23" spans="1:8" ht="15.75" customHeight="1" x14ac:dyDescent="0.2">
      <c r="A23" s="11" t="s">
        <v>10</v>
      </c>
      <c r="B23" s="221" t="s">
        <v>24</v>
      </c>
      <c r="C23" s="222"/>
      <c r="D23" s="222"/>
      <c r="E23" s="222"/>
      <c r="F23" s="222"/>
      <c r="G23" s="222"/>
      <c r="H23" s="223"/>
    </row>
    <row r="24" spans="1:8" ht="45.75" customHeight="1" x14ac:dyDescent="0.2">
      <c r="A24" s="10">
        <v>1</v>
      </c>
      <c r="B24" s="202"/>
      <c r="C24" s="203"/>
      <c r="D24" s="202"/>
      <c r="E24" s="203"/>
      <c r="F24" s="202"/>
      <c r="G24" s="203"/>
      <c r="H24" s="48" t="s">
        <v>5</v>
      </c>
    </row>
    <row r="25" spans="1:8" ht="30.75" hidden="1" customHeight="1" x14ac:dyDescent="0.2">
      <c r="A25" s="10">
        <v>2</v>
      </c>
      <c r="B25" s="206">
        <f>+'Rencana SKP'!D48</f>
        <v>0</v>
      </c>
      <c r="C25" s="207"/>
      <c r="D25" s="211"/>
      <c r="E25" s="212"/>
      <c r="F25" s="219"/>
      <c r="G25" s="220"/>
      <c r="H25" s="48" t="s">
        <v>5</v>
      </c>
    </row>
    <row r="26" spans="1:8" ht="30" hidden="1" customHeight="1" x14ac:dyDescent="0.2">
      <c r="A26" s="10">
        <v>3</v>
      </c>
      <c r="B26" s="206">
        <f>+'Rencana SKP'!D51</f>
        <v>0</v>
      </c>
      <c r="C26" s="207"/>
      <c r="D26" s="211"/>
      <c r="E26" s="212"/>
      <c r="F26" s="219"/>
      <c r="G26" s="220"/>
      <c r="H26" s="48" t="s">
        <v>5</v>
      </c>
    </row>
    <row r="27" spans="1:8" ht="15.75" x14ac:dyDescent="0.25">
      <c r="A27" s="7"/>
      <c r="B27" s="7"/>
      <c r="C27" s="7"/>
      <c r="D27" s="7"/>
      <c r="E27" s="7"/>
      <c r="F27" s="7"/>
      <c r="G27" s="7"/>
      <c r="H27" s="7"/>
    </row>
    <row r="28" spans="1:8" ht="15.75" x14ac:dyDescent="0.25">
      <c r="A28" s="7"/>
      <c r="B28" s="7"/>
      <c r="C28" s="7"/>
      <c r="D28" s="7"/>
      <c r="E28" s="7"/>
      <c r="F28" s="12" t="str">
        <f>+'Rencana SKP'!F84</f>
        <v>Bandarlampung, 3 Januari 2022</v>
      </c>
      <c r="G28" s="12"/>
      <c r="H28" s="7"/>
    </row>
    <row r="29" spans="1:8" ht="15.75" x14ac:dyDescent="0.25">
      <c r="A29" s="7"/>
      <c r="B29" s="7" t="s">
        <v>25</v>
      </c>
      <c r="C29" s="7"/>
      <c r="D29" s="7"/>
      <c r="E29" s="7"/>
      <c r="F29" s="12" t="s">
        <v>26</v>
      </c>
      <c r="G29" s="12"/>
      <c r="H29" s="7"/>
    </row>
    <row r="30" spans="1:8" ht="15.75" x14ac:dyDescent="0.25">
      <c r="A30" s="7"/>
      <c r="B30" s="7"/>
      <c r="C30" s="7"/>
      <c r="D30" s="7"/>
      <c r="E30" s="7"/>
      <c r="F30" s="7"/>
      <c r="G30" s="7"/>
      <c r="H30" s="7"/>
    </row>
    <row r="31" spans="1:8" ht="15.75" x14ac:dyDescent="0.25">
      <c r="A31" s="7"/>
      <c r="B31" s="7"/>
      <c r="C31" s="7"/>
      <c r="D31" s="7"/>
      <c r="E31" s="7"/>
      <c r="F31" s="7"/>
      <c r="G31" s="7"/>
      <c r="H31" s="7"/>
    </row>
    <row r="32" spans="1:8" ht="15.75" x14ac:dyDescent="0.25">
      <c r="A32" s="7"/>
      <c r="B32" s="7"/>
      <c r="C32" s="7"/>
      <c r="D32" s="7"/>
      <c r="E32" s="7"/>
      <c r="F32" s="7"/>
      <c r="G32" s="7"/>
      <c r="H32" s="7"/>
    </row>
    <row r="33" spans="1:8" ht="15.75" x14ac:dyDescent="0.25">
      <c r="A33" s="7"/>
      <c r="B33" s="16" t="str">
        <f>+'Rencana SKP'!B89</f>
        <v>Prof. Syafrimen, M.Ed, Ph.D</v>
      </c>
      <c r="C33" s="16"/>
      <c r="D33" s="16"/>
      <c r="E33" s="16"/>
      <c r="F33" s="16" t="str">
        <f>+'Rencana SKP'!F89</f>
        <v>Dr. H. GUNTUR CAHAYA KESUMA, M.A</v>
      </c>
      <c r="G33" s="16"/>
      <c r="H33" s="7"/>
    </row>
    <row r="34" spans="1:8" ht="15.75" x14ac:dyDescent="0.25">
      <c r="A34" s="7"/>
      <c r="B34" s="16" t="s">
        <v>1</v>
      </c>
      <c r="C34" s="16" t="str">
        <f>+'Rencana SKP'!C90</f>
        <v>19770807 200501 1 005</v>
      </c>
      <c r="D34" s="16"/>
      <c r="E34" s="16"/>
      <c r="F34" s="16" t="s">
        <v>1</v>
      </c>
      <c r="G34" s="16" t="str">
        <f>+'Rencana SKP'!G90</f>
        <v xml:space="preserve"> 196910301997031003</v>
      </c>
      <c r="H34" s="7"/>
    </row>
  </sheetData>
  <mergeCells count="55">
    <mergeCell ref="F25:G25"/>
    <mergeCell ref="F26:G26"/>
    <mergeCell ref="B23:H23"/>
    <mergeCell ref="B26:C26"/>
    <mergeCell ref="D26:E26"/>
    <mergeCell ref="F19:G19"/>
    <mergeCell ref="F21:G21"/>
    <mergeCell ref="F22:G22"/>
    <mergeCell ref="F24:G24"/>
    <mergeCell ref="F20:G20"/>
    <mergeCell ref="F14:G14"/>
    <mergeCell ref="B17:C17"/>
    <mergeCell ref="D17:E17"/>
    <mergeCell ref="B14:C14"/>
    <mergeCell ref="D14:E14"/>
    <mergeCell ref="B15:C15"/>
    <mergeCell ref="D15:E15"/>
    <mergeCell ref="B16:C16"/>
    <mergeCell ref="D16:E16"/>
    <mergeCell ref="F15:G15"/>
    <mergeCell ref="F16:G16"/>
    <mergeCell ref="B18:C18"/>
    <mergeCell ref="D18:E18"/>
    <mergeCell ref="B19:C19"/>
    <mergeCell ref="D19:E19"/>
    <mergeCell ref="B25:C25"/>
    <mergeCell ref="D25:E25"/>
    <mergeCell ref="B24:C24"/>
    <mergeCell ref="D24:E24"/>
    <mergeCell ref="B20:C20"/>
    <mergeCell ref="D20:E20"/>
    <mergeCell ref="B21:C21"/>
    <mergeCell ref="D21:E21"/>
    <mergeCell ref="B13:C13"/>
    <mergeCell ref="D13:E13"/>
    <mergeCell ref="B11:G11"/>
    <mergeCell ref="C7:D7"/>
    <mergeCell ref="F7:H7"/>
    <mergeCell ref="C8:D8"/>
    <mergeCell ref="F8:H8"/>
    <mergeCell ref="C9:D9"/>
    <mergeCell ref="F9:H9"/>
    <mergeCell ref="F10:G10"/>
    <mergeCell ref="B10:C10"/>
    <mergeCell ref="D10:E10"/>
    <mergeCell ref="B12:C12"/>
    <mergeCell ref="D12:E12"/>
    <mergeCell ref="A6:B6"/>
    <mergeCell ref="C6:D6"/>
    <mergeCell ref="F6:H6"/>
    <mergeCell ref="A1:H1"/>
    <mergeCell ref="A4:D4"/>
    <mergeCell ref="E4:H4"/>
    <mergeCell ref="C5:D5"/>
    <mergeCell ref="F5:H5"/>
  </mergeCells>
  <printOptions horizontalCentered="1"/>
  <pageMargins left="0.31496062992125984" right="0.31496062992125984" top="3.937007874015748E-2" bottom="3.937007874015748E-2" header="0.31496062992125984" footer="0.31496062992125984"/>
  <pageSetup paperSize="9" scale="92" orientation="landscape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N116"/>
  <sheetViews>
    <sheetView view="pageBreakPreview" topLeftCell="A86" zoomScale="60" zoomScaleNormal="100" workbookViewId="0">
      <selection activeCell="C7" sqref="C7"/>
    </sheetView>
  </sheetViews>
  <sheetFormatPr defaultRowHeight="12.75" x14ac:dyDescent="0.2"/>
  <cols>
    <col min="1" max="1" width="6" customWidth="1"/>
    <col min="2" max="2" width="10.28515625" customWidth="1"/>
    <col min="3" max="3" width="17.5703125" customWidth="1"/>
    <col min="4" max="4" width="23.7109375" customWidth="1"/>
    <col min="5" max="5" width="13.5703125" customWidth="1"/>
    <col min="6" max="6" width="5.5703125" customWidth="1"/>
    <col min="7" max="7" width="32.85546875" customWidth="1"/>
    <col min="8" max="8" width="13.7109375" customWidth="1"/>
    <col min="9" max="9" width="10.5703125" customWidth="1"/>
    <col min="10" max="10" width="30.5703125" customWidth="1"/>
    <col min="11" max="11" width="6.5703125" customWidth="1"/>
    <col min="12" max="12" width="11.42578125" customWidth="1"/>
    <col min="13" max="13" width="33.85546875" customWidth="1"/>
    <col min="14" max="14" width="13.7109375" bestFit="1" customWidth="1"/>
  </cols>
  <sheetData>
    <row r="1" spans="1:12" ht="15.75" x14ac:dyDescent="0.25">
      <c r="A1" s="162" t="s">
        <v>58</v>
      </c>
      <c r="B1" s="162"/>
      <c r="C1" s="162"/>
      <c r="D1" s="162"/>
      <c r="E1" s="162"/>
      <c r="F1" s="162"/>
      <c r="G1" s="162"/>
      <c r="H1" s="162"/>
      <c r="I1" s="162"/>
      <c r="J1" s="162"/>
      <c r="K1" s="3"/>
    </row>
    <row r="2" spans="1:12" ht="15.75" x14ac:dyDescent="0.25">
      <c r="A2" s="162" t="s">
        <v>66</v>
      </c>
      <c r="B2" s="162"/>
      <c r="C2" s="162"/>
      <c r="D2" s="162"/>
      <c r="E2" s="162"/>
      <c r="F2" s="162"/>
      <c r="G2" s="162"/>
      <c r="H2" s="162"/>
      <c r="I2" s="162"/>
      <c r="J2" s="162"/>
      <c r="K2" s="3"/>
      <c r="L2" s="59" t="s">
        <v>100</v>
      </c>
    </row>
    <row r="3" spans="1:12" ht="15.75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61" t="s">
        <v>101</v>
      </c>
    </row>
    <row r="4" spans="1:12" ht="15.75" x14ac:dyDescent="0.25">
      <c r="A4" s="22" t="s">
        <v>140</v>
      </c>
      <c r="B4" s="3"/>
      <c r="C4" s="3"/>
      <c r="D4" s="60"/>
      <c r="E4" s="3"/>
      <c r="F4" s="3"/>
      <c r="G4" s="3"/>
      <c r="H4" s="3"/>
      <c r="L4" s="59" t="s">
        <v>105</v>
      </c>
    </row>
    <row r="5" spans="1:12" ht="15.75" x14ac:dyDescent="0.25">
      <c r="A5" s="7" t="str">
        <f>+'Rencana SKP'!A3</f>
        <v>Instansi : Universitas Islam Negeri Raden Intan Lampung</v>
      </c>
      <c r="B5" s="7"/>
      <c r="C5" s="7"/>
      <c r="D5" s="7"/>
      <c r="E5" s="7"/>
      <c r="F5" s="7"/>
      <c r="G5" s="7"/>
      <c r="H5" s="7" t="str">
        <f>+'Rencana SKP'!G3</f>
        <v>Periode Penilaian : 1 Januari  - 31 Desember 2022</v>
      </c>
    </row>
    <row r="6" spans="1:12" ht="15.75" x14ac:dyDescent="0.25">
      <c r="A6" s="201" t="s">
        <v>13</v>
      </c>
      <c r="B6" s="201"/>
      <c r="C6" s="201"/>
      <c r="D6" s="201"/>
      <c r="E6" s="201" t="s">
        <v>14</v>
      </c>
      <c r="F6" s="201"/>
      <c r="G6" s="201"/>
      <c r="H6" s="201"/>
      <c r="I6" s="17"/>
      <c r="J6" s="17"/>
      <c r="L6" s="61" t="s">
        <v>102</v>
      </c>
    </row>
    <row r="7" spans="1:12" ht="15.75" x14ac:dyDescent="0.25">
      <c r="A7" s="198" t="s">
        <v>0</v>
      </c>
      <c r="B7" s="199"/>
      <c r="C7" s="43" t="str">
        <f>+'Rencana SKP'!C5:D5</f>
        <v>Prof. Syafrimen, M.Ed, Ph.D</v>
      </c>
      <c r="D7" s="44"/>
      <c r="E7" s="8" t="s">
        <v>0</v>
      </c>
      <c r="F7" s="43" t="str">
        <f>+'Rencana SKP'!F5:H5</f>
        <v>Dr. H. GUNTUR CAHAYA KESUMA, M.A</v>
      </c>
      <c r="G7" s="45"/>
      <c r="H7" s="44"/>
      <c r="I7" s="17"/>
      <c r="J7" s="17"/>
      <c r="L7" s="59" t="s">
        <v>103</v>
      </c>
    </row>
    <row r="8" spans="1:12" ht="15.75" x14ac:dyDescent="0.25">
      <c r="A8" s="198" t="s">
        <v>1</v>
      </c>
      <c r="B8" s="199"/>
      <c r="C8" s="43" t="str">
        <f>+'Rencana SKP'!C6:D6</f>
        <v>19770807 200501 1 005</v>
      </c>
      <c r="D8" s="44"/>
      <c r="E8" s="8" t="s">
        <v>1</v>
      </c>
      <c r="F8" s="43" t="str">
        <f>+'Rencana SKP'!F6:H6</f>
        <v xml:space="preserve"> 196910301997031003</v>
      </c>
      <c r="G8" s="45"/>
      <c r="H8" s="44"/>
      <c r="I8" s="17"/>
      <c r="J8" s="17"/>
      <c r="L8" s="59" t="s">
        <v>104</v>
      </c>
    </row>
    <row r="9" spans="1:12" ht="15.75" x14ac:dyDescent="0.25">
      <c r="A9" s="8" t="s">
        <v>15</v>
      </c>
      <c r="B9" s="8"/>
      <c r="C9" s="43" t="str">
        <f>+'Rencana SKP'!C7:D7</f>
        <v>Pembina  / (IV/a)</v>
      </c>
      <c r="D9" s="44"/>
      <c r="E9" s="8" t="s">
        <v>15</v>
      </c>
      <c r="F9" s="43" t="str">
        <f>+'Rencana SKP'!F7:H7</f>
        <v>Pembina Tk.I / (IV/b)</v>
      </c>
      <c r="G9" s="45"/>
      <c r="H9" s="44"/>
      <c r="I9" s="17"/>
      <c r="J9" s="17"/>
    </row>
    <row r="10" spans="1:12" ht="31.5" customHeight="1" x14ac:dyDescent="0.2">
      <c r="A10" s="15" t="s">
        <v>2</v>
      </c>
      <c r="B10" s="15"/>
      <c r="C10" s="202" t="str">
        <f>+'Rencana SKP'!C8:D8</f>
        <v>Guru Besar Fakultas Tarbiyah dan Keguruan</v>
      </c>
      <c r="D10" s="203"/>
      <c r="E10" s="15" t="s">
        <v>2</v>
      </c>
      <c r="F10" s="78" t="str">
        <f>+'Rencana SKP'!F8:H8</f>
        <v>Wakil Dekan Bidang Administrasi Umum, Perencanaan, dan Keuangan</v>
      </c>
      <c r="G10" s="79"/>
      <c r="H10" s="80"/>
      <c r="I10" s="17"/>
      <c r="J10" s="17"/>
    </row>
    <row r="11" spans="1:12" ht="21" customHeight="1" x14ac:dyDescent="0.25">
      <c r="A11" s="8" t="s">
        <v>3</v>
      </c>
      <c r="B11" s="8"/>
      <c r="C11" s="43" t="str">
        <f>+'Rencana SKP'!C9:D9</f>
        <v>Fakultas Tarbiyah dan Keguruan</v>
      </c>
      <c r="D11" s="44"/>
      <c r="E11" s="8" t="s">
        <v>3</v>
      </c>
      <c r="F11" s="43" t="str">
        <f>+'Rencana SKP'!F9:H9</f>
        <v>Fakultas Tarbiyah dan Keguruan</v>
      </c>
      <c r="G11" s="45"/>
      <c r="H11" s="44"/>
      <c r="I11" s="17"/>
      <c r="J11" s="17"/>
    </row>
    <row r="12" spans="1:12" ht="15.75" x14ac:dyDescent="0.25">
      <c r="A12" s="52" t="s">
        <v>63</v>
      </c>
      <c r="B12" s="53"/>
      <c r="C12" s="54"/>
      <c r="D12" s="20" t="s">
        <v>71</v>
      </c>
      <c r="E12" s="56"/>
      <c r="F12" s="20"/>
      <c r="G12" s="20"/>
      <c r="H12" s="21"/>
      <c r="I12" s="42"/>
      <c r="J12" s="42"/>
    </row>
    <row r="13" spans="1:12" ht="15.75" x14ac:dyDescent="0.25">
      <c r="A13" s="33" t="s">
        <v>62</v>
      </c>
      <c r="B13" s="25"/>
      <c r="C13" s="26"/>
      <c r="D13" s="26"/>
      <c r="E13" s="25"/>
      <c r="F13" s="26"/>
      <c r="G13" s="26"/>
      <c r="H13" s="27"/>
      <c r="I13" s="17"/>
      <c r="J13" s="17"/>
    </row>
    <row r="14" spans="1:12" ht="15.75" x14ac:dyDescent="0.25">
      <c r="A14" s="81"/>
      <c r="B14" s="34"/>
      <c r="C14" s="35"/>
      <c r="D14" s="35"/>
      <c r="E14" s="34"/>
      <c r="F14" s="35"/>
      <c r="G14" s="35"/>
      <c r="H14" s="35"/>
      <c r="I14" s="36"/>
      <c r="J14" s="36"/>
    </row>
    <row r="15" spans="1:12" ht="15.75" x14ac:dyDescent="0.25">
      <c r="A15" s="82"/>
      <c r="B15" s="7"/>
      <c r="C15" s="16"/>
      <c r="D15" s="16"/>
      <c r="E15" s="7"/>
      <c r="F15" s="16"/>
      <c r="G15" s="16"/>
      <c r="H15" s="16"/>
    </row>
    <row r="16" spans="1:12" ht="15.75" x14ac:dyDescent="0.25">
      <c r="A16" s="82"/>
      <c r="B16" s="7"/>
      <c r="C16" s="16"/>
      <c r="D16" s="16"/>
      <c r="E16" s="7"/>
      <c r="F16" s="16"/>
      <c r="G16" s="16"/>
      <c r="H16" s="16"/>
    </row>
    <row r="17" spans="1:13" ht="15.75" x14ac:dyDescent="0.25">
      <c r="A17" s="37"/>
      <c r="B17" s="7"/>
      <c r="C17" s="16"/>
      <c r="D17" s="16"/>
      <c r="E17" s="7"/>
      <c r="F17" s="16"/>
      <c r="G17" s="16"/>
      <c r="H17" s="16"/>
    </row>
    <row r="18" spans="1:13" ht="15.75" x14ac:dyDescent="0.25">
      <c r="A18" s="37"/>
      <c r="B18" s="7"/>
      <c r="C18" s="16"/>
      <c r="D18" s="16"/>
      <c r="E18" s="7"/>
      <c r="F18" s="16"/>
      <c r="G18" s="16"/>
      <c r="H18" s="16"/>
    </row>
    <row r="19" spans="1:13" ht="15.75" x14ac:dyDescent="0.25">
      <c r="A19" s="37"/>
      <c r="B19" s="7"/>
      <c r="C19" s="16"/>
      <c r="D19" s="16"/>
      <c r="E19" s="7"/>
      <c r="F19" s="16"/>
      <c r="G19" s="16"/>
      <c r="H19" s="16"/>
    </row>
    <row r="20" spans="1:13" ht="15.75" x14ac:dyDescent="0.25">
      <c r="A20" s="37"/>
      <c r="B20" s="7"/>
      <c r="C20" s="16"/>
      <c r="D20" s="16"/>
      <c r="E20" s="7"/>
      <c r="F20" s="16"/>
      <c r="G20" s="16"/>
      <c r="H20" s="16"/>
    </row>
    <row r="21" spans="1:13" ht="15.75" x14ac:dyDescent="0.25">
      <c r="A21" s="37"/>
      <c r="B21" s="7"/>
      <c r="C21" s="16"/>
      <c r="D21" s="16"/>
      <c r="E21" s="7"/>
      <c r="F21" s="16"/>
      <c r="G21" s="16"/>
      <c r="H21" s="16"/>
    </row>
    <row r="22" spans="1:13" ht="15.75" x14ac:dyDescent="0.25">
      <c r="A22" s="37"/>
      <c r="B22" s="7"/>
      <c r="C22" s="16"/>
      <c r="D22" s="16"/>
      <c r="E22" s="7"/>
      <c r="F22" s="16"/>
      <c r="G22" s="16"/>
      <c r="H22" s="16"/>
    </row>
    <row r="23" spans="1:13" ht="15.75" x14ac:dyDescent="0.25">
      <c r="A23" s="38"/>
      <c r="B23" s="39"/>
      <c r="C23" s="40"/>
      <c r="D23" s="40"/>
      <c r="E23" s="39"/>
      <c r="F23" s="40"/>
      <c r="G23" s="40"/>
      <c r="H23" s="40"/>
      <c r="I23" s="41"/>
      <c r="J23" s="41"/>
    </row>
    <row r="24" spans="1:13" ht="15.75" x14ac:dyDescent="0.25">
      <c r="A24" s="293" t="s">
        <v>41</v>
      </c>
      <c r="B24" s="294"/>
      <c r="C24" s="294"/>
      <c r="D24" s="294"/>
      <c r="E24" s="294"/>
      <c r="F24" s="294"/>
      <c r="G24" s="294"/>
      <c r="H24" s="295"/>
      <c r="I24" s="55"/>
      <c r="J24" s="55"/>
      <c r="K24" s="85"/>
    </row>
    <row r="25" spans="1:13" x14ac:dyDescent="0.2">
      <c r="A25" s="170" t="s">
        <v>8</v>
      </c>
      <c r="B25" s="176" t="s">
        <v>16</v>
      </c>
      <c r="C25" s="177"/>
      <c r="D25" s="170" t="s">
        <v>67</v>
      </c>
      <c r="E25" s="170" t="s">
        <v>17</v>
      </c>
      <c r="F25" s="166" t="s">
        <v>18</v>
      </c>
      <c r="G25" s="167"/>
      <c r="H25" s="296" t="s">
        <v>59</v>
      </c>
      <c r="I25" s="298" t="s">
        <v>60</v>
      </c>
      <c r="J25" s="298" t="s">
        <v>61</v>
      </c>
      <c r="K25" s="86"/>
      <c r="L25" s="239" t="s">
        <v>97</v>
      </c>
      <c r="M25" s="62" t="s">
        <v>108</v>
      </c>
    </row>
    <row r="26" spans="1:13" ht="39" customHeight="1" x14ac:dyDescent="0.2">
      <c r="A26" s="171"/>
      <c r="B26" s="178"/>
      <c r="C26" s="179"/>
      <c r="D26" s="171"/>
      <c r="E26" s="171"/>
      <c r="F26" s="168"/>
      <c r="G26" s="169"/>
      <c r="H26" s="297"/>
      <c r="I26" s="298"/>
      <c r="J26" s="298"/>
      <c r="K26" s="86"/>
      <c r="L26" s="239"/>
      <c r="M26" s="59" t="s">
        <v>110</v>
      </c>
    </row>
    <row r="27" spans="1:13" ht="15.75" x14ac:dyDescent="0.25">
      <c r="A27" s="9" t="s">
        <v>6</v>
      </c>
      <c r="B27" s="284" t="s">
        <v>42</v>
      </c>
      <c r="C27" s="285"/>
      <c r="D27" s="285"/>
      <c r="E27" s="285"/>
      <c r="F27" s="285"/>
      <c r="G27" s="285"/>
      <c r="H27" s="286"/>
      <c r="I27" s="17"/>
      <c r="J27" s="17"/>
      <c r="K27" s="85"/>
    </row>
    <row r="28" spans="1:13" ht="30" customHeight="1" x14ac:dyDescent="0.2">
      <c r="A28" s="270">
        <v>1</v>
      </c>
      <c r="B28" s="287" t="str">
        <f>+'Rencana SKP'!B14</f>
        <v xml:space="preserve">Terlaksananya Tri Dharma Perguruan Tinggi (pengajaran,pengabdian kepada masyarakat, dan penelitian) </v>
      </c>
      <c r="C28" s="288"/>
      <c r="D28" s="273" t="str">
        <f>+'Rencana SKP'!D14</f>
        <v>Terlaksananya  pelaksanaan perkuliahan semester genap  yang efektif pada Fakultas Tarbiyah dan Keguruan</v>
      </c>
      <c r="E28" s="71" t="s">
        <v>21</v>
      </c>
      <c r="F28" s="233" t="str">
        <f>+'Rencana SKP'!F14:G14</f>
        <v>Jumlah  pelaksanaan perkuliahan semester genap per SKS</v>
      </c>
      <c r="G28" s="235"/>
      <c r="H28" s="72">
        <f>+'Rencana SKP'!H14</f>
        <v>12</v>
      </c>
      <c r="I28" s="108">
        <v>12</v>
      </c>
      <c r="J28" s="109" t="s">
        <v>99</v>
      </c>
      <c r="K28" s="85"/>
      <c r="L28" s="49" t="s">
        <v>72</v>
      </c>
      <c r="M28" s="59" t="s">
        <v>106</v>
      </c>
    </row>
    <row r="29" spans="1:13" ht="30.75" customHeight="1" x14ac:dyDescent="0.2">
      <c r="A29" s="271"/>
      <c r="B29" s="289"/>
      <c r="C29" s="290"/>
      <c r="D29" s="274"/>
      <c r="E29" s="71" t="s">
        <v>22</v>
      </c>
      <c r="F29" s="282" t="str">
        <f>+'Rencana SKP'!F15:G15</f>
        <v>Persentase Kesesuaian kualitas dengan kegiatan</v>
      </c>
      <c r="G29" s="283"/>
      <c r="H29" s="72">
        <f>+'Rencana SKP'!H15</f>
        <v>100</v>
      </c>
      <c r="I29" s="108">
        <v>100</v>
      </c>
      <c r="J29" s="109" t="s">
        <v>137</v>
      </c>
      <c r="K29" s="85"/>
      <c r="L29" s="49" t="s">
        <v>73</v>
      </c>
      <c r="M29" s="59" t="s">
        <v>107</v>
      </c>
    </row>
    <row r="30" spans="1:13" ht="39" customHeight="1" x14ac:dyDescent="0.2">
      <c r="A30" s="272"/>
      <c r="B30" s="289"/>
      <c r="C30" s="290"/>
      <c r="D30" s="275"/>
      <c r="E30" s="71" t="s">
        <v>4</v>
      </c>
      <c r="F30" s="233" t="str">
        <f>+'Rencana SKP'!F16:G16</f>
        <v>Jumlah waktu pelaksanaan kegiatan (1 Semester)</v>
      </c>
      <c r="G30" s="235"/>
      <c r="H30" s="72">
        <f>+'Rencana SKP'!H16</f>
        <v>12</v>
      </c>
      <c r="I30" s="108">
        <v>12</v>
      </c>
      <c r="J30" s="110" t="s">
        <v>98</v>
      </c>
      <c r="K30" s="85"/>
      <c r="L30" s="49" t="s">
        <v>72</v>
      </c>
    </row>
    <row r="31" spans="1:13" ht="27" customHeight="1" x14ac:dyDescent="0.2">
      <c r="A31" s="270">
        <v>2</v>
      </c>
      <c r="B31" s="289"/>
      <c r="C31" s="290"/>
      <c r="D31" s="273" t="str">
        <f>+'Rencana SKP'!D17</f>
        <v>Terlaksananya  pelaksanaan perkuliahan semester gazal  yang efektif pada Fakultas Tarbiyah dan Keguruan</v>
      </c>
      <c r="E31" s="71" t="s">
        <v>21</v>
      </c>
      <c r="F31" s="233" t="str">
        <f>+'Rencana SKP'!F17:G17</f>
        <v>Jumlah  pelaksanaan perkuliahan semester gazal per SKS</v>
      </c>
      <c r="G31" s="235"/>
      <c r="H31" s="72">
        <f>+'Rencana SKP'!H17</f>
        <v>12</v>
      </c>
      <c r="I31" s="108">
        <v>12</v>
      </c>
      <c r="J31" s="109" t="s">
        <v>99</v>
      </c>
      <c r="K31" s="85"/>
      <c r="L31" s="49" t="s">
        <v>72</v>
      </c>
    </row>
    <row r="32" spans="1:13" ht="20.25" customHeight="1" x14ac:dyDescent="0.2">
      <c r="A32" s="271"/>
      <c r="B32" s="289"/>
      <c r="C32" s="290"/>
      <c r="D32" s="274"/>
      <c r="E32" s="71" t="s">
        <v>22</v>
      </c>
      <c r="F32" s="236" t="str">
        <f>+'Rencana SKP'!F18:G18</f>
        <v>Persentase Kesesuaian kualitas dengan kegiatan</v>
      </c>
      <c r="G32" s="238"/>
      <c r="H32" s="72">
        <f>+'Rencana SKP'!H18</f>
        <v>100</v>
      </c>
      <c r="I32" s="108">
        <v>100</v>
      </c>
      <c r="J32" s="109" t="s">
        <v>137</v>
      </c>
      <c r="K32" s="85"/>
      <c r="L32" s="49" t="s">
        <v>72</v>
      </c>
    </row>
    <row r="33" spans="1:13" ht="40.5" customHeight="1" x14ac:dyDescent="0.2">
      <c r="A33" s="272"/>
      <c r="B33" s="289"/>
      <c r="C33" s="290"/>
      <c r="D33" s="275"/>
      <c r="E33" s="71" t="s">
        <v>4</v>
      </c>
      <c r="F33" s="233" t="str">
        <f>+'Rencana SKP'!F19:G19</f>
        <v>Jumlah waktu pelaksanaan kegiatan (1 Semester)</v>
      </c>
      <c r="G33" s="235"/>
      <c r="H33" s="72">
        <f>+'Rencana SKP'!H19</f>
        <v>12</v>
      </c>
      <c r="I33" s="108">
        <v>12</v>
      </c>
      <c r="J33" s="110" t="s">
        <v>98</v>
      </c>
      <c r="K33" s="85"/>
      <c r="L33" s="49" t="s">
        <v>74</v>
      </c>
      <c r="M33" s="59" t="s">
        <v>109</v>
      </c>
    </row>
    <row r="34" spans="1:13" ht="24.75" customHeight="1" x14ac:dyDescent="0.2">
      <c r="A34" s="270">
        <v>3</v>
      </c>
      <c r="B34" s="289"/>
      <c r="C34" s="290"/>
      <c r="D34" s="273" t="str">
        <f>+'Rencana SKP'!D20</f>
        <v>Terlaksananya kegiatan penelitian berupa menulis buku</v>
      </c>
      <c r="E34" s="71" t="s">
        <v>21</v>
      </c>
      <c r="F34" s="233" t="str">
        <f>+'Rencana SKP'!F20:G20</f>
        <v>Jumlah  kegiatan penelitian berupa menulis buku</v>
      </c>
      <c r="G34" s="235"/>
      <c r="H34" s="72">
        <f>+'Rencana SKP'!H20</f>
        <v>2</v>
      </c>
      <c r="I34" s="108">
        <v>22</v>
      </c>
      <c r="J34" s="109" t="s">
        <v>99</v>
      </c>
      <c r="K34" s="85"/>
      <c r="L34" s="49" t="s">
        <v>74</v>
      </c>
      <c r="M34" s="59" t="s">
        <v>111</v>
      </c>
    </row>
    <row r="35" spans="1:13" ht="23.25" customHeight="1" x14ac:dyDescent="0.2">
      <c r="A35" s="271"/>
      <c r="B35" s="289"/>
      <c r="C35" s="290"/>
      <c r="D35" s="274"/>
      <c r="E35" s="71" t="s">
        <v>22</v>
      </c>
      <c r="F35" s="236" t="str">
        <f>+'Rencana SKP'!F21:G21</f>
        <v>Persentase Kesesuaian kualitas dengan kegiatan</v>
      </c>
      <c r="G35" s="238"/>
      <c r="H35" s="72">
        <f>+'Rencana SKP'!H21</f>
        <v>100</v>
      </c>
      <c r="I35" s="108">
        <v>100</v>
      </c>
      <c r="J35" s="109" t="s">
        <v>137</v>
      </c>
      <c r="K35" s="85"/>
      <c r="L35" s="49" t="s">
        <v>73</v>
      </c>
    </row>
    <row r="36" spans="1:13" ht="38.25" x14ac:dyDescent="0.2">
      <c r="A36" s="272"/>
      <c r="B36" s="289"/>
      <c r="C36" s="290"/>
      <c r="D36" s="275"/>
      <c r="E36" s="71" t="s">
        <v>4</v>
      </c>
      <c r="F36" s="236" t="str">
        <f>+'Rencana SKP'!F22:G22</f>
        <v>Jumlah waktu pelaksanaan kegiatan (Tahun)</v>
      </c>
      <c r="G36" s="238"/>
      <c r="H36" s="72">
        <f>+'Rencana SKP'!H22</f>
        <v>2</v>
      </c>
      <c r="I36" s="108">
        <v>12</v>
      </c>
      <c r="J36" s="110" t="s">
        <v>98</v>
      </c>
      <c r="K36" s="85"/>
      <c r="L36" s="49" t="s">
        <v>72</v>
      </c>
    </row>
    <row r="37" spans="1:13" ht="18" customHeight="1" x14ac:dyDescent="0.2">
      <c r="A37" s="270">
        <v>4</v>
      </c>
      <c r="B37" s="289"/>
      <c r="C37" s="290"/>
      <c r="D37" s="273" t="str">
        <f>+'Rencana SKP'!D23</f>
        <v>Terlaksananya kegiatan pengabdian, berupa nara sumber, tutor</v>
      </c>
      <c r="E37" s="71" t="s">
        <v>21</v>
      </c>
      <c r="F37" s="233" t="str">
        <f>+'Rencana SKP'!F23:G23</f>
        <v>Jumlah kegiatan pengabdian, berupa nara sumber, tutor</v>
      </c>
      <c r="G37" s="235"/>
      <c r="H37" s="72">
        <f>+'Rencana SKP'!H23</f>
        <v>3</v>
      </c>
      <c r="I37" s="108">
        <v>12</v>
      </c>
      <c r="J37" s="109" t="s">
        <v>99</v>
      </c>
      <c r="K37" s="85"/>
      <c r="L37" s="49" t="s">
        <v>72</v>
      </c>
    </row>
    <row r="38" spans="1:13" ht="24" customHeight="1" x14ac:dyDescent="0.2">
      <c r="A38" s="271"/>
      <c r="B38" s="289"/>
      <c r="C38" s="290"/>
      <c r="D38" s="274"/>
      <c r="E38" s="71" t="s">
        <v>22</v>
      </c>
      <c r="F38" s="236" t="str">
        <f>+'Rencana SKP'!F24:G24</f>
        <v>Persentase Kesesuaian kualitas dengan kegiatan</v>
      </c>
      <c r="G38" s="238"/>
      <c r="H38" s="72">
        <f>+'Rencana SKP'!H24</f>
        <v>100</v>
      </c>
      <c r="I38" s="108">
        <v>100</v>
      </c>
      <c r="J38" s="109" t="s">
        <v>137</v>
      </c>
      <c r="K38" s="85"/>
      <c r="L38" s="49" t="s">
        <v>72</v>
      </c>
    </row>
    <row r="39" spans="1:13" ht="41.25" customHeight="1" x14ac:dyDescent="0.2">
      <c r="A39" s="272"/>
      <c r="B39" s="289"/>
      <c r="C39" s="290"/>
      <c r="D39" s="275"/>
      <c r="E39" s="71" t="s">
        <v>4</v>
      </c>
      <c r="F39" s="236" t="str">
        <f>+'Rencana SKP'!F25:G25</f>
        <v>Jumlah waktu pelaksanaan kegiatan (Tahun)</v>
      </c>
      <c r="G39" s="238"/>
      <c r="H39" s="72">
        <f>+'Rencana SKP'!H25</f>
        <v>3</v>
      </c>
      <c r="I39" s="108">
        <v>12</v>
      </c>
      <c r="J39" s="110" t="s">
        <v>98</v>
      </c>
      <c r="K39" s="85"/>
      <c r="L39" s="49" t="s">
        <v>72</v>
      </c>
    </row>
    <row r="40" spans="1:13" ht="31.5" customHeight="1" x14ac:dyDescent="0.2">
      <c r="A40" s="270">
        <v>5</v>
      </c>
      <c r="B40" s="289"/>
      <c r="C40" s="290"/>
      <c r="D40" s="273" t="str">
        <f>+'Rencana SKP'!D26</f>
        <v>Terlaksananya  penunjang Tridharma Perguruan Tinggi, berupa Pertemuan Ilmiah</v>
      </c>
      <c r="E40" s="71" t="s">
        <v>21</v>
      </c>
      <c r="F40" s="233" t="str">
        <f>+'Rencana SKP'!F26:G26</f>
        <v>Jumlah erlaksananya  penunjang Tridharma Perguruan Tinggi, berupa Pertemuan Ilmiah</v>
      </c>
      <c r="G40" s="235"/>
      <c r="H40" s="72">
        <f>+'Rencana SKP'!H26</f>
        <v>2</v>
      </c>
      <c r="I40" s="108">
        <v>10</v>
      </c>
      <c r="J40" s="109" t="s">
        <v>99</v>
      </c>
      <c r="K40" s="85"/>
      <c r="L40" s="50"/>
      <c r="M40" s="59" t="s">
        <v>112</v>
      </c>
    </row>
    <row r="41" spans="1:13" x14ac:dyDescent="0.2">
      <c r="A41" s="271"/>
      <c r="B41" s="289"/>
      <c r="C41" s="290"/>
      <c r="D41" s="274"/>
      <c r="E41" s="71" t="s">
        <v>22</v>
      </c>
      <c r="F41" s="236" t="str">
        <f>+'Rencana SKP'!F27:G27</f>
        <v>Persentase Kesesuaian kualitas dengan kegiatan</v>
      </c>
      <c r="G41" s="238"/>
      <c r="H41" s="72">
        <f>+'Rencana SKP'!H27</f>
        <v>100</v>
      </c>
      <c r="I41" s="108">
        <v>100</v>
      </c>
      <c r="J41" s="109" t="s">
        <v>137</v>
      </c>
      <c r="K41" s="85"/>
      <c r="L41" s="50"/>
      <c r="M41" s="59" t="s">
        <v>114</v>
      </c>
    </row>
    <row r="42" spans="1:13" ht="38.25" x14ac:dyDescent="0.2">
      <c r="A42" s="272"/>
      <c r="B42" s="289"/>
      <c r="C42" s="290"/>
      <c r="D42" s="275"/>
      <c r="E42" s="71" t="s">
        <v>4</v>
      </c>
      <c r="F42" s="236" t="str">
        <f>+'Rencana SKP'!F28:G28</f>
        <v>Jumlah waktu pelaksanaan kegiatan (Tahun)</v>
      </c>
      <c r="G42" s="238"/>
      <c r="H42" s="72">
        <f>+'Rencana SKP'!H28</f>
        <v>2</v>
      </c>
      <c r="I42" s="108">
        <v>12</v>
      </c>
      <c r="J42" s="110" t="s">
        <v>98</v>
      </c>
      <c r="K42" s="85"/>
      <c r="L42" s="50"/>
      <c r="M42" s="59" t="s">
        <v>115</v>
      </c>
    </row>
    <row r="43" spans="1:13" ht="0.75" customHeight="1" x14ac:dyDescent="0.2">
      <c r="A43" s="270">
        <v>6</v>
      </c>
      <c r="B43" s="289"/>
      <c r="C43" s="290"/>
      <c r="D43" s="273">
        <f>+'Rencana SKP'!D29</f>
        <v>0</v>
      </c>
      <c r="E43" s="71" t="s">
        <v>21</v>
      </c>
      <c r="F43" s="236" t="str">
        <f>+'Rencana SKP'!F29:G29</f>
        <v>Jumlah kegiatan akademik mahasiswa (PA)</v>
      </c>
      <c r="G43" s="238"/>
      <c r="H43" s="72">
        <f>+'Rencana SKP'!H29</f>
        <v>0</v>
      </c>
      <c r="I43" s="112">
        <v>35</v>
      </c>
      <c r="J43" s="109" t="s">
        <v>99</v>
      </c>
      <c r="K43" s="85"/>
      <c r="L43" s="50"/>
    </row>
    <row r="44" spans="1:13" hidden="1" x14ac:dyDescent="0.2">
      <c r="A44" s="271"/>
      <c r="B44" s="289"/>
      <c r="C44" s="290"/>
      <c r="D44" s="274"/>
      <c r="E44" s="71" t="s">
        <v>22</v>
      </c>
      <c r="F44" s="236" t="str">
        <f>+'Rencana SKP'!F30:G30</f>
        <v>Persentase Kesesuaian kualitas dgn kegiatan</v>
      </c>
      <c r="G44" s="238"/>
      <c r="H44" s="72">
        <f>+'Rencana SKP'!H30</f>
        <v>0</v>
      </c>
      <c r="I44" s="108">
        <v>100</v>
      </c>
      <c r="J44" s="109" t="s">
        <v>137</v>
      </c>
      <c r="K44" s="85"/>
      <c r="L44" s="50"/>
    </row>
    <row r="45" spans="1:13" ht="38.25" hidden="1" x14ac:dyDescent="0.2">
      <c r="A45" s="272"/>
      <c r="B45" s="289"/>
      <c r="C45" s="290"/>
      <c r="D45" s="275"/>
      <c r="E45" s="71" t="s">
        <v>4</v>
      </c>
      <c r="F45" s="236" t="str">
        <f>+'Rencana SKP'!F31:G31</f>
        <v>Jumlah waktu pelaksanaan kegiatan (Tahun)</v>
      </c>
      <c r="G45" s="238"/>
      <c r="H45" s="72">
        <f>+'Rencana SKP'!H31</f>
        <v>0</v>
      </c>
      <c r="I45" s="108">
        <v>12</v>
      </c>
      <c r="J45" s="110" t="s">
        <v>98</v>
      </c>
      <c r="K45" s="85"/>
      <c r="L45" s="50"/>
    </row>
    <row r="46" spans="1:13" hidden="1" x14ac:dyDescent="0.2">
      <c r="A46" s="270">
        <v>7</v>
      </c>
      <c r="B46" s="289"/>
      <c r="C46" s="290"/>
      <c r="D46" s="273">
        <f>+'Rencana SKP'!D32</f>
        <v>0</v>
      </c>
      <c r="E46" s="71" t="s">
        <v>21</v>
      </c>
      <c r="F46" s="236" t="str">
        <f>+'Rencana SKP'!F32:G32</f>
        <v>Jumlah pengembangan program mata kuliah</v>
      </c>
      <c r="G46" s="238"/>
      <c r="H46" s="72">
        <f>+'Rencana SKP'!H32</f>
        <v>0</v>
      </c>
      <c r="I46" s="112">
        <v>2</v>
      </c>
      <c r="J46" s="109" t="s">
        <v>99</v>
      </c>
      <c r="K46" s="85"/>
      <c r="L46" s="50"/>
    </row>
    <row r="47" spans="1:13" hidden="1" x14ac:dyDescent="0.2">
      <c r="A47" s="271"/>
      <c r="B47" s="289"/>
      <c r="C47" s="290"/>
      <c r="D47" s="274"/>
      <c r="E47" s="71" t="s">
        <v>22</v>
      </c>
      <c r="F47" s="236" t="str">
        <f>+'Rencana SKP'!F33:G33</f>
        <v>Persentase Kesesuaian kualitas dgn kegiatan</v>
      </c>
      <c r="G47" s="238"/>
      <c r="H47" s="72">
        <f>+'Rencana SKP'!H33</f>
        <v>0</v>
      </c>
      <c r="I47" s="108">
        <v>100</v>
      </c>
      <c r="J47" s="109" t="s">
        <v>137</v>
      </c>
      <c r="K47" s="85"/>
      <c r="L47" s="50"/>
    </row>
    <row r="48" spans="1:13" ht="38.25" hidden="1" x14ac:dyDescent="0.2">
      <c r="A48" s="272"/>
      <c r="B48" s="289"/>
      <c r="C48" s="290"/>
      <c r="D48" s="275"/>
      <c r="E48" s="71" t="s">
        <v>4</v>
      </c>
      <c r="F48" s="236" t="str">
        <f>+'Rencana SKP'!F34:G34</f>
        <v>Jumlah waktu pelaksanaan kegiatan (Tahun)</v>
      </c>
      <c r="G48" s="238"/>
      <c r="H48" s="72">
        <f>+'Rencana SKP'!H34</f>
        <v>0</v>
      </c>
      <c r="I48" s="108">
        <v>12</v>
      </c>
      <c r="J48" s="110" t="s">
        <v>98</v>
      </c>
      <c r="K48" s="85"/>
      <c r="L48" s="50"/>
    </row>
    <row r="49" spans="1:12" hidden="1" x14ac:dyDescent="0.2">
      <c r="A49" s="270">
        <v>8</v>
      </c>
      <c r="B49" s="289"/>
      <c r="C49" s="290"/>
      <c r="D49" s="273">
        <f>+'Rencana SKP'!D35</f>
        <v>0</v>
      </c>
      <c r="E49" s="71" t="s">
        <v>21</v>
      </c>
      <c r="F49" s="236" t="str">
        <f>+'Rencana SKP'!F35:G35</f>
        <v>Jumlah kegiatan penelitian</v>
      </c>
      <c r="G49" s="238"/>
      <c r="H49" s="72">
        <f>+'Rencana SKP'!H35</f>
        <v>0</v>
      </c>
      <c r="I49" s="112">
        <v>1</v>
      </c>
      <c r="J49" s="109" t="s">
        <v>99</v>
      </c>
      <c r="K49" s="85"/>
      <c r="L49" s="50"/>
    </row>
    <row r="50" spans="1:12" hidden="1" x14ac:dyDescent="0.2">
      <c r="A50" s="271"/>
      <c r="B50" s="289"/>
      <c r="C50" s="290"/>
      <c r="D50" s="274"/>
      <c r="E50" s="71" t="s">
        <v>22</v>
      </c>
      <c r="F50" s="236" t="str">
        <f>+'Rencana SKP'!F36:G36</f>
        <v>Persentase Kesesuaian kualitas dgn kegiatan</v>
      </c>
      <c r="G50" s="238"/>
      <c r="H50" s="72">
        <f>+'Rencana SKP'!H36</f>
        <v>0</v>
      </c>
      <c r="I50" s="108">
        <v>100</v>
      </c>
      <c r="J50" s="109" t="s">
        <v>137</v>
      </c>
      <c r="K50" s="85"/>
      <c r="L50" s="50"/>
    </row>
    <row r="51" spans="1:12" ht="38.25" hidden="1" x14ac:dyDescent="0.2">
      <c r="A51" s="272"/>
      <c r="B51" s="289"/>
      <c r="C51" s="290"/>
      <c r="D51" s="275"/>
      <c r="E51" s="71" t="s">
        <v>4</v>
      </c>
      <c r="F51" s="236" t="str">
        <f>+'Rencana SKP'!F37:G37</f>
        <v>Jumlah waktu pelaksanaan kegiatan (Tahun)</v>
      </c>
      <c r="G51" s="238"/>
      <c r="H51" s="72">
        <f>+'Rencana SKP'!H37</f>
        <v>0</v>
      </c>
      <c r="I51" s="108">
        <v>12</v>
      </c>
      <c r="J51" s="110" t="s">
        <v>98</v>
      </c>
      <c r="K51" s="85"/>
      <c r="L51" s="50"/>
    </row>
    <row r="52" spans="1:12" hidden="1" x14ac:dyDescent="0.2">
      <c r="A52" s="270">
        <v>9</v>
      </c>
      <c r="B52" s="289"/>
      <c r="C52" s="290"/>
      <c r="D52" s="273">
        <f>+'Rencana SKP'!D38</f>
        <v>0</v>
      </c>
      <c r="E52" s="71" t="s">
        <v>21</v>
      </c>
      <c r="F52" s="236" t="str">
        <f>+'Rencana SKP'!F38:G38</f>
        <v>Jumlah penulisan naskah jurnal</v>
      </c>
      <c r="G52" s="238"/>
      <c r="H52" s="72">
        <f>+'Rencana SKP'!H38</f>
        <v>0</v>
      </c>
      <c r="I52" s="112">
        <v>2</v>
      </c>
      <c r="J52" s="109" t="s">
        <v>99</v>
      </c>
      <c r="K52" s="85"/>
      <c r="L52" s="50"/>
    </row>
    <row r="53" spans="1:12" ht="24" hidden="1" customHeight="1" x14ac:dyDescent="0.2">
      <c r="A53" s="271"/>
      <c r="B53" s="289"/>
      <c r="C53" s="290"/>
      <c r="D53" s="274"/>
      <c r="E53" s="71" t="s">
        <v>22</v>
      </c>
      <c r="F53" s="236" t="str">
        <f>+'Rencana SKP'!F39:G39</f>
        <v>Persentase Kesesuaian kualitas dgn kegiatan</v>
      </c>
      <c r="G53" s="238"/>
      <c r="H53" s="72">
        <f>+'Rencana SKP'!H39</f>
        <v>0</v>
      </c>
      <c r="I53" s="108">
        <v>100</v>
      </c>
      <c r="J53" s="109" t="s">
        <v>137</v>
      </c>
      <c r="K53" s="85"/>
      <c r="L53" s="50"/>
    </row>
    <row r="54" spans="1:12" ht="38.25" hidden="1" x14ac:dyDescent="0.2">
      <c r="A54" s="272"/>
      <c r="B54" s="289"/>
      <c r="C54" s="290"/>
      <c r="D54" s="275"/>
      <c r="E54" s="71" t="s">
        <v>4</v>
      </c>
      <c r="F54" s="236" t="str">
        <f>+'Rencana SKP'!F40:G40</f>
        <v>Jumlah waktu pelaksanaan kegiatan (Tahun)</v>
      </c>
      <c r="G54" s="238"/>
      <c r="H54" s="72">
        <f>+'Rencana SKP'!H40</f>
        <v>0</v>
      </c>
      <c r="I54" s="108">
        <v>12</v>
      </c>
      <c r="J54" s="110" t="s">
        <v>98</v>
      </c>
      <c r="K54" s="85"/>
      <c r="L54" s="50"/>
    </row>
    <row r="55" spans="1:12" ht="32.25" hidden="1" customHeight="1" x14ac:dyDescent="0.2">
      <c r="A55" s="270">
        <v>10</v>
      </c>
      <c r="B55" s="289"/>
      <c r="C55" s="290"/>
      <c r="D55" s="273">
        <f>+'Rencana SKP'!D41</f>
        <v>0</v>
      </c>
      <c r="E55" s="71" t="s">
        <v>21</v>
      </c>
      <c r="F55" s="282" t="str">
        <f>+'Rencana SKP'!F41:G41</f>
        <v>Jumlah  kegiatan sebagai penceramah/penyuluhan masyarakat</v>
      </c>
      <c r="G55" s="283"/>
      <c r="H55" s="72">
        <f>+'Rencana SKP'!H41</f>
        <v>0</v>
      </c>
      <c r="I55" s="108">
        <v>24</v>
      </c>
      <c r="J55" s="109" t="s">
        <v>99</v>
      </c>
      <c r="K55" s="85"/>
      <c r="L55" s="50"/>
    </row>
    <row r="56" spans="1:12" hidden="1" x14ac:dyDescent="0.2">
      <c r="A56" s="271"/>
      <c r="B56" s="289"/>
      <c r="C56" s="290"/>
      <c r="D56" s="274"/>
      <c r="E56" s="71" t="s">
        <v>22</v>
      </c>
      <c r="F56" s="236" t="str">
        <f>+'Rencana SKP'!F42:G42</f>
        <v>Persentase Kesesuaian kualitas dgn kegiatan</v>
      </c>
      <c r="G56" s="238"/>
      <c r="H56" s="72">
        <f>+'Rencana SKP'!H42</f>
        <v>0</v>
      </c>
      <c r="I56" s="108">
        <v>100</v>
      </c>
      <c r="J56" s="109" t="s">
        <v>137</v>
      </c>
      <c r="K56" s="85"/>
      <c r="L56" s="50"/>
    </row>
    <row r="57" spans="1:12" ht="38.25" hidden="1" x14ac:dyDescent="0.2">
      <c r="A57" s="272"/>
      <c r="B57" s="291"/>
      <c r="C57" s="292"/>
      <c r="D57" s="275"/>
      <c r="E57" s="71" t="s">
        <v>4</v>
      </c>
      <c r="F57" s="236" t="str">
        <f>+'Rencana SKP'!F43:G43</f>
        <v>Jumlah waktu pelaksanaan kegiatan (Tahun)</v>
      </c>
      <c r="G57" s="238"/>
      <c r="H57" s="72">
        <f>+'Rencana SKP'!H43</f>
        <v>0</v>
      </c>
      <c r="I57" s="108">
        <v>12</v>
      </c>
      <c r="J57" s="110" t="s">
        <v>98</v>
      </c>
      <c r="K57" s="85"/>
      <c r="L57" s="50"/>
    </row>
    <row r="58" spans="1:12" x14ac:dyDescent="0.2">
      <c r="A58" s="73" t="s">
        <v>7</v>
      </c>
      <c r="B58" s="240" t="s">
        <v>43</v>
      </c>
      <c r="C58" s="241"/>
      <c r="D58" s="241"/>
      <c r="E58" s="241"/>
      <c r="F58" s="241"/>
      <c r="G58" s="241"/>
      <c r="H58" s="242"/>
      <c r="I58" s="111"/>
      <c r="J58" s="111"/>
      <c r="K58" s="85"/>
      <c r="L58" s="57"/>
    </row>
    <row r="59" spans="1:12" hidden="1" x14ac:dyDescent="0.2">
      <c r="A59" s="270">
        <v>1</v>
      </c>
      <c r="B59" s="276"/>
      <c r="C59" s="277"/>
      <c r="D59" s="273">
        <f>+'Rencana SKP'!D45</f>
        <v>0</v>
      </c>
      <c r="E59" s="74" t="s">
        <v>21</v>
      </c>
      <c r="F59" s="236" t="str">
        <f>+'Rencana SKP'!F45:G45</f>
        <v xml:space="preserve">Jumlah Surat Keputusan Rektor </v>
      </c>
      <c r="G59" s="238"/>
      <c r="H59" s="75">
        <f>+'Rencana SKP'!H45</f>
        <v>0</v>
      </c>
      <c r="I59" s="112">
        <v>1</v>
      </c>
      <c r="J59" s="109" t="s">
        <v>99</v>
      </c>
      <c r="K59" s="87"/>
      <c r="L59" s="49" t="s">
        <v>72</v>
      </c>
    </row>
    <row r="60" spans="1:12" x14ac:dyDescent="0.2">
      <c r="A60" s="271"/>
      <c r="B60" s="278"/>
      <c r="C60" s="279"/>
      <c r="D60" s="274"/>
      <c r="E60" s="74" t="s">
        <v>22</v>
      </c>
      <c r="F60" s="236" t="str">
        <f>+'Rencana SKP'!F46:G46</f>
        <v>Persentase Kesesuaian kualitas dengan SKHK</v>
      </c>
      <c r="G60" s="238"/>
      <c r="H60" s="75"/>
      <c r="I60" s="112"/>
      <c r="J60" s="109"/>
      <c r="K60" s="85"/>
      <c r="L60" s="49" t="s">
        <v>72</v>
      </c>
    </row>
    <row r="61" spans="1:12" x14ac:dyDescent="0.2">
      <c r="A61" s="272"/>
      <c r="B61" s="278"/>
      <c r="C61" s="279"/>
      <c r="D61" s="275"/>
      <c r="E61" s="74" t="s">
        <v>4</v>
      </c>
      <c r="F61" s="236" t="str">
        <f>+'Rencana SKP'!F47:G47</f>
        <v>Jumlah waktu pelaksanaan kegiatan (Tahun)</v>
      </c>
      <c r="G61" s="238"/>
      <c r="H61" s="75"/>
      <c r="I61" s="108"/>
      <c r="J61" s="110"/>
      <c r="K61" s="85"/>
      <c r="L61" s="49" t="s">
        <v>72</v>
      </c>
    </row>
    <row r="62" spans="1:12" hidden="1" x14ac:dyDescent="0.2">
      <c r="A62" s="270">
        <v>2</v>
      </c>
      <c r="B62" s="278"/>
      <c r="C62" s="279"/>
      <c r="D62" s="273">
        <f>+'Rencana SKP'!D48</f>
        <v>0</v>
      </c>
      <c r="E62" s="74" t="s">
        <v>21</v>
      </c>
      <c r="F62" s="236" t="str">
        <f>+'Rencana SKP'!F48:G48</f>
        <v>Jumlah sertifikat</v>
      </c>
      <c r="G62" s="238"/>
      <c r="H62" s="75"/>
      <c r="I62" s="47"/>
      <c r="J62" s="46"/>
      <c r="K62" s="85"/>
      <c r="L62" s="49" t="s">
        <v>72</v>
      </c>
    </row>
    <row r="63" spans="1:12" hidden="1" x14ac:dyDescent="0.2">
      <c r="A63" s="271"/>
      <c r="B63" s="278"/>
      <c r="C63" s="279"/>
      <c r="D63" s="274"/>
      <c r="E63" s="74" t="s">
        <v>22</v>
      </c>
      <c r="F63" s="236" t="str">
        <f>+'Rencana SKP'!F49:G49</f>
        <v>Persentase Kesesuaian kualitas dgn SKHK</v>
      </c>
      <c r="G63" s="238"/>
      <c r="H63" s="75"/>
      <c r="I63" s="47"/>
      <c r="J63" s="46"/>
      <c r="K63" s="85"/>
      <c r="L63" s="49" t="s">
        <v>72</v>
      </c>
    </row>
    <row r="64" spans="1:12" hidden="1" x14ac:dyDescent="0.2">
      <c r="A64" s="272"/>
      <c r="B64" s="278"/>
      <c r="C64" s="279"/>
      <c r="D64" s="275"/>
      <c r="E64" s="74" t="s">
        <v>4</v>
      </c>
      <c r="F64" s="236" t="str">
        <f>+'Rencana SKP'!F50:G50</f>
        <v>Jumlah waktu pelaksanaan kegiatan (hari)</v>
      </c>
      <c r="G64" s="238"/>
      <c r="H64" s="75"/>
      <c r="I64" s="47"/>
      <c r="J64" s="46"/>
      <c r="K64" s="85"/>
      <c r="L64" s="49" t="s">
        <v>72</v>
      </c>
    </row>
    <row r="65" spans="1:12" hidden="1" x14ac:dyDescent="0.2">
      <c r="A65" s="270">
        <v>3</v>
      </c>
      <c r="B65" s="278"/>
      <c r="C65" s="279"/>
      <c r="D65" s="273">
        <f>+'Rencana SKP'!D51</f>
        <v>0</v>
      </c>
      <c r="E65" s="74" t="s">
        <v>21</v>
      </c>
      <c r="F65" s="236" t="str">
        <f>+'Rencana SKP'!F51:G51</f>
        <v>Jumlah sertifikat</v>
      </c>
      <c r="G65" s="238"/>
      <c r="H65" s="75"/>
      <c r="I65" s="47"/>
      <c r="J65" s="46"/>
      <c r="K65" s="85"/>
      <c r="L65" s="49" t="s">
        <v>72</v>
      </c>
    </row>
    <row r="66" spans="1:12" hidden="1" x14ac:dyDescent="0.2">
      <c r="A66" s="271"/>
      <c r="B66" s="278"/>
      <c r="C66" s="279"/>
      <c r="D66" s="274"/>
      <c r="E66" s="74" t="s">
        <v>22</v>
      </c>
      <c r="F66" s="236" t="str">
        <f>+'Rencana SKP'!F52:G52</f>
        <v>Persentase Kesesuaian kualitas dgn SKHK</v>
      </c>
      <c r="G66" s="238"/>
      <c r="H66" s="75"/>
      <c r="I66" s="47"/>
      <c r="J66" s="46"/>
      <c r="K66" s="85"/>
      <c r="L66" s="49" t="s">
        <v>72</v>
      </c>
    </row>
    <row r="67" spans="1:12" ht="13.5" hidden="1" thickBot="1" x14ac:dyDescent="0.25">
      <c r="A67" s="272"/>
      <c r="B67" s="280"/>
      <c r="C67" s="281"/>
      <c r="D67" s="275"/>
      <c r="E67" s="74" t="s">
        <v>4</v>
      </c>
      <c r="F67" s="236" t="str">
        <f>+'Rencana SKP'!F53:G53</f>
        <v>Jumlah waktu pelaksanaan kegiatan (hari)</v>
      </c>
      <c r="G67" s="238"/>
      <c r="H67" s="75"/>
      <c r="I67" s="47"/>
      <c r="J67" s="46"/>
      <c r="K67" s="85"/>
      <c r="L67" s="83" t="s">
        <v>113</v>
      </c>
    </row>
    <row r="68" spans="1:12" ht="15.75" x14ac:dyDescent="0.2">
      <c r="A68" s="19"/>
      <c r="B68" s="30"/>
      <c r="C68" s="30"/>
      <c r="D68" s="31"/>
      <c r="E68" s="24"/>
      <c r="F68" s="23"/>
      <c r="G68" s="23"/>
      <c r="H68" s="32"/>
      <c r="I68" s="28"/>
      <c r="J68" s="29"/>
      <c r="K68" s="88"/>
      <c r="L68" s="63" t="s">
        <v>72</v>
      </c>
    </row>
    <row r="69" spans="1:12" ht="15.75" x14ac:dyDescent="0.2">
      <c r="A69" s="240" t="s">
        <v>64</v>
      </c>
      <c r="B69" s="241"/>
      <c r="C69" s="241"/>
      <c r="D69" s="241"/>
      <c r="E69" s="241"/>
      <c r="F69" s="241"/>
      <c r="G69" s="241"/>
      <c r="H69" s="241"/>
      <c r="I69" s="241"/>
      <c r="J69" s="242"/>
      <c r="K69" s="89"/>
      <c r="L69" s="57"/>
    </row>
    <row r="70" spans="1:12" ht="15.75" x14ac:dyDescent="0.2">
      <c r="A70" s="243" t="s">
        <v>75</v>
      </c>
      <c r="B70" s="244"/>
      <c r="C70" s="244"/>
      <c r="D70" s="244"/>
      <c r="E70" s="244"/>
      <c r="F70" s="244"/>
      <c r="G70" s="244"/>
      <c r="H70" s="244"/>
      <c r="I70" s="244"/>
      <c r="J70" s="245"/>
      <c r="K70" s="90"/>
      <c r="L70" s="57"/>
    </row>
    <row r="71" spans="1:12" ht="29.25" customHeight="1" x14ac:dyDescent="0.2">
      <c r="A71" s="246" t="s">
        <v>44</v>
      </c>
      <c r="B71" s="247"/>
      <c r="C71" s="247"/>
      <c r="D71" s="247"/>
      <c r="E71" s="247"/>
      <c r="F71" s="247"/>
      <c r="G71" s="247"/>
      <c r="H71" s="248"/>
      <c r="I71" s="257" t="s">
        <v>61</v>
      </c>
      <c r="J71" s="258"/>
      <c r="K71" s="91"/>
      <c r="L71" s="57"/>
    </row>
    <row r="72" spans="1:12" ht="15.75" x14ac:dyDescent="0.2">
      <c r="A72" s="76">
        <v>1</v>
      </c>
      <c r="B72" s="240" t="s">
        <v>45</v>
      </c>
      <c r="C72" s="241"/>
      <c r="D72" s="241"/>
      <c r="E72" s="241"/>
      <c r="F72" s="241"/>
      <c r="G72" s="241"/>
      <c r="H72" s="241"/>
      <c r="I72" s="241"/>
      <c r="J72" s="242"/>
      <c r="K72" s="89"/>
      <c r="L72" s="57"/>
    </row>
    <row r="73" spans="1:12" x14ac:dyDescent="0.2">
      <c r="A73" s="76"/>
      <c r="B73" s="77" t="s">
        <v>5</v>
      </c>
      <c r="C73" s="261" t="str">
        <f>+'Rencana SKP'!C56:E56</f>
        <v>Memahami dan memenuhi kebutuhan mahasiswa</v>
      </c>
      <c r="D73" s="262"/>
      <c r="E73" s="263"/>
      <c r="F73" s="261" t="s">
        <v>46</v>
      </c>
      <c r="G73" s="262"/>
      <c r="H73" s="263"/>
      <c r="I73" s="264"/>
      <c r="J73" s="265"/>
      <c r="K73" s="92"/>
      <c r="L73" s="50" t="s">
        <v>72</v>
      </c>
    </row>
    <row r="74" spans="1:12" ht="44.25" customHeight="1" x14ac:dyDescent="0.2">
      <c r="A74" s="76"/>
      <c r="B74" s="75" t="s">
        <v>5</v>
      </c>
      <c r="C74" s="236" t="str">
        <f>+'Rencana SKP'!C57:E57</f>
        <v>Ramah, cekatan, solutif, dan dapat diandalkan</v>
      </c>
      <c r="D74" s="237"/>
      <c r="E74" s="238"/>
      <c r="F74" s="228" t="s">
        <v>5</v>
      </c>
      <c r="G74" s="224" t="str">
        <f>+'Rencana SKP'!G57:H57</f>
        <v>Mengkoordinasi dan bersenergi  kegiatan pimpinan kepada unit-unit kerja yang ada di Fakultas Tarbiyah dan Keguruan</v>
      </c>
      <c r="H74" s="225"/>
      <c r="I74" s="266" t="s">
        <v>146</v>
      </c>
      <c r="J74" s="267"/>
      <c r="K74" s="92"/>
      <c r="L74" s="58"/>
    </row>
    <row r="75" spans="1:12" x14ac:dyDescent="0.2">
      <c r="A75" s="76"/>
      <c r="B75" s="75" t="s">
        <v>5</v>
      </c>
      <c r="C75" s="236" t="str">
        <f>+'Rencana SKP'!C58:E58</f>
        <v>Melakukan perbaikan tiada henti</v>
      </c>
      <c r="D75" s="237"/>
      <c r="E75" s="238"/>
      <c r="F75" s="229"/>
      <c r="G75" s="226"/>
      <c r="H75" s="227"/>
      <c r="I75" s="268"/>
      <c r="J75" s="269"/>
      <c r="K75" s="92"/>
      <c r="L75" s="57"/>
    </row>
    <row r="76" spans="1:12" ht="15.75" x14ac:dyDescent="0.2">
      <c r="A76" s="76">
        <v>2</v>
      </c>
      <c r="B76" s="230" t="s">
        <v>49</v>
      </c>
      <c r="C76" s="231"/>
      <c r="D76" s="231"/>
      <c r="E76" s="231"/>
      <c r="F76" s="231"/>
      <c r="G76" s="231"/>
      <c r="H76" s="231"/>
      <c r="I76" s="231"/>
      <c r="J76" s="232"/>
      <c r="K76" s="89"/>
      <c r="L76" s="57"/>
    </row>
    <row r="77" spans="1:12" ht="31.5" customHeight="1" x14ac:dyDescent="0.2">
      <c r="A77" s="76"/>
      <c r="B77" s="75" t="s">
        <v>5</v>
      </c>
      <c r="C77" s="233" t="str">
        <f>+'Rencana SKP'!C60:E60</f>
        <v>Melaksanakan tugas dengan jujur, bertanggung jawab, cermat, disiplin, dan berintegritas tinggi</v>
      </c>
      <c r="D77" s="234"/>
      <c r="E77" s="235"/>
      <c r="F77" s="236" t="s">
        <v>46</v>
      </c>
      <c r="G77" s="237"/>
      <c r="H77" s="238"/>
      <c r="I77" s="253"/>
      <c r="J77" s="254"/>
      <c r="K77" s="92"/>
      <c r="L77" s="49" t="s">
        <v>73</v>
      </c>
    </row>
    <row r="78" spans="1:12" ht="39.75" customHeight="1" x14ac:dyDescent="0.2">
      <c r="A78" s="76"/>
      <c r="B78" s="75" t="s">
        <v>5</v>
      </c>
      <c r="C78" s="233" t="str">
        <f>+'Rencana SKP'!C61:E61</f>
        <v>Menggunakan kekayaan dan BMN secara bertanggung jawab, efektif , dan efisien.</v>
      </c>
      <c r="D78" s="234"/>
      <c r="E78" s="235"/>
      <c r="F78" s="228" t="s">
        <v>5</v>
      </c>
      <c r="G78" s="224" t="str">
        <f>+'Rencana SKP'!G61:H61</f>
        <v>Terciptanya budaya kerja yang disiplin, bertanggungjawab, efektif dan efisien</v>
      </c>
      <c r="H78" s="225"/>
      <c r="I78" s="249" t="s">
        <v>147</v>
      </c>
      <c r="J78" s="250"/>
      <c r="K78" s="92"/>
      <c r="L78" s="57"/>
    </row>
    <row r="79" spans="1:12" ht="21" customHeight="1" x14ac:dyDescent="0.2">
      <c r="A79" s="76"/>
      <c r="B79" s="75" t="s">
        <v>5</v>
      </c>
      <c r="C79" s="236" t="str">
        <f>+'Rencana SKP'!C62:E62</f>
        <v>Tidak menyalahgunakan kewenangan jabatan.</v>
      </c>
      <c r="D79" s="237"/>
      <c r="E79" s="238"/>
      <c r="F79" s="229"/>
      <c r="G79" s="226"/>
      <c r="H79" s="227"/>
      <c r="I79" s="251"/>
      <c r="J79" s="252"/>
      <c r="K79" s="92"/>
      <c r="L79" s="57"/>
    </row>
    <row r="80" spans="1:12" ht="15.75" x14ac:dyDescent="0.2">
      <c r="A80" s="76">
        <v>3</v>
      </c>
      <c r="B80" s="230" t="s">
        <v>50</v>
      </c>
      <c r="C80" s="231"/>
      <c r="D80" s="231"/>
      <c r="E80" s="231"/>
      <c r="F80" s="231"/>
      <c r="G80" s="231"/>
      <c r="H80" s="231"/>
      <c r="I80" s="231"/>
      <c r="J80" s="232"/>
      <c r="K80" s="89"/>
      <c r="L80" s="57"/>
    </row>
    <row r="81" spans="1:12" ht="35.25" customHeight="1" x14ac:dyDescent="0.2">
      <c r="A81" s="76"/>
      <c r="B81" s="75" t="s">
        <v>5</v>
      </c>
      <c r="C81" s="233" t="str">
        <f>+'Rencana SKP'!C64:E64</f>
        <v>Meningkatkan kompetensi diri untuk menjawab tantangan yang selalu berubah.</v>
      </c>
      <c r="D81" s="234"/>
      <c r="E81" s="235"/>
      <c r="F81" s="236" t="s">
        <v>46</v>
      </c>
      <c r="G81" s="237"/>
      <c r="H81" s="238"/>
      <c r="I81" s="259"/>
      <c r="J81" s="260"/>
      <c r="K81" s="92"/>
      <c r="L81" s="49" t="s">
        <v>74</v>
      </c>
    </row>
    <row r="82" spans="1:12" ht="40.5" customHeight="1" x14ac:dyDescent="0.2">
      <c r="A82" s="76"/>
      <c r="B82" s="75" t="s">
        <v>5</v>
      </c>
      <c r="C82" s="233" t="str">
        <f>+'Rencana SKP'!C65:E65</f>
        <v>Membantu orang lain belajar.</v>
      </c>
      <c r="D82" s="234"/>
      <c r="E82" s="235"/>
      <c r="F82" s="228" t="s">
        <v>5</v>
      </c>
      <c r="G82" s="224" t="str">
        <f>+'Rencana SKP'!G65:H65</f>
        <v>Merencanakan, mengorganisasikan, melaksanakan, memonitoring, evaluasi, mengontrol setiap kegiatan dengan proposional dan profesional</v>
      </c>
      <c r="H82" s="225"/>
      <c r="I82" s="249" t="s">
        <v>148</v>
      </c>
      <c r="J82" s="250"/>
      <c r="K82" s="92"/>
      <c r="L82" s="57"/>
    </row>
    <row r="83" spans="1:12" ht="31.5" customHeight="1" x14ac:dyDescent="0.2">
      <c r="A83" s="76"/>
      <c r="B83" s="75" t="s">
        <v>5</v>
      </c>
      <c r="C83" s="233" t="str">
        <f>+'Rencana SKP'!C66:E66</f>
        <v>Melaksanakan tugas dengan kualitas terbaik.</v>
      </c>
      <c r="D83" s="234"/>
      <c r="E83" s="235"/>
      <c r="F83" s="229"/>
      <c r="G83" s="226"/>
      <c r="H83" s="227"/>
      <c r="I83" s="255"/>
      <c r="J83" s="256"/>
      <c r="K83" s="92"/>
      <c r="L83" s="57"/>
    </row>
    <row r="84" spans="1:12" ht="15.75" x14ac:dyDescent="0.2">
      <c r="A84" s="76">
        <v>4</v>
      </c>
      <c r="B84" s="230" t="s">
        <v>51</v>
      </c>
      <c r="C84" s="231"/>
      <c r="D84" s="231"/>
      <c r="E84" s="231"/>
      <c r="F84" s="231"/>
      <c r="G84" s="231"/>
      <c r="H84" s="231"/>
      <c r="I84" s="231"/>
      <c r="J84" s="232"/>
      <c r="K84" s="89"/>
      <c r="L84" s="57"/>
    </row>
    <row r="85" spans="1:12" ht="15.75" customHeight="1" x14ac:dyDescent="0.2">
      <c r="A85" s="76"/>
      <c r="B85" s="75" t="s">
        <v>5</v>
      </c>
      <c r="C85" s="233" t="str">
        <f>+'Rencana SKP'!C68:E68</f>
        <v>Menghargai setiap orang apapun latar belakangnya.</v>
      </c>
      <c r="D85" s="234"/>
      <c r="E85" s="235"/>
      <c r="F85" s="236" t="s">
        <v>46</v>
      </c>
      <c r="G85" s="237"/>
      <c r="H85" s="238"/>
      <c r="I85" s="253"/>
      <c r="J85" s="254"/>
      <c r="K85" s="92"/>
      <c r="L85" s="49" t="s">
        <v>72</v>
      </c>
    </row>
    <row r="86" spans="1:12" ht="42.75" customHeight="1" x14ac:dyDescent="0.2">
      <c r="A86" s="76"/>
      <c r="B86" s="75" t="s">
        <v>5</v>
      </c>
      <c r="C86" s="233" t="str">
        <f>+'Rencana SKP'!C69:E69</f>
        <v>Suka menolong orang lain.</v>
      </c>
      <c r="D86" s="234"/>
      <c r="E86" s="235"/>
      <c r="F86" s="228" t="s">
        <v>5</v>
      </c>
      <c r="G86" s="224" t="str">
        <f>+'Rencana SKP'!G69:H69</f>
        <v>Terciptanya hubungan kerja yang kondusif, dan kekeluargaan, dengan meningkatkan interaksi dan komunikasi antar unit dan individu dalam rangka pelaksanaan tugas</v>
      </c>
      <c r="H86" s="225"/>
      <c r="I86" s="249" t="s">
        <v>149</v>
      </c>
      <c r="J86" s="250"/>
      <c r="K86" s="92"/>
      <c r="L86" s="57"/>
    </row>
    <row r="87" spans="1:12" ht="37.5" customHeight="1" x14ac:dyDescent="0.2">
      <c r="A87" s="76"/>
      <c r="B87" s="75" t="s">
        <v>5</v>
      </c>
      <c r="C87" s="233" t="str">
        <f>+'Rencana SKP'!C70:E70</f>
        <v>Membangun lingkungan kerja yang kondusif.</v>
      </c>
      <c r="D87" s="234"/>
      <c r="E87" s="235"/>
      <c r="F87" s="229"/>
      <c r="G87" s="226"/>
      <c r="H87" s="227"/>
      <c r="I87" s="251"/>
      <c r="J87" s="252"/>
      <c r="K87" s="92"/>
      <c r="L87" s="57"/>
    </row>
    <row r="88" spans="1:12" ht="15.75" x14ac:dyDescent="0.2">
      <c r="A88" s="76">
        <v>5</v>
      </c>
      <c r="B88" s="230" t="s">
        <v>52</v>
      </c>
      <c r="C88" s="231"/>
      <c r="D88" s="231"/>
      <c r="E88" s="231"/>
      <c r="F88" s="231"/>
      <c r="G88" s="231"/>
      <c r="H88" s="231"/>
      <c r="I88" s="231"/>
      <c r="J88" s="232"/>
      <c r="K88" s="89"/>
      <c r="L88" s="57"/>
    </row>
    <row r="89" spans="1:12" ht="31.5" customHeight="1" x14ac:dyDescent="0.2">
      <c r="A89" s="76"/>
      <c r="B89" s="75" t="s">
        <v>5</v>
      </c>
      <c r="C89" s="233" t="str">
        <f>+'Rencana SKP'!C72:E72</f>
        <v>Memegang teguh ideologi Pancasila, UUD Negara RI tahun 1945, setia pada NKRI dan pemerintahan yang sah.</v>
      </c>
      <c r="D89" s="234"/>
      <c r="E89" s="235"/>
      <c r="F89" s="236" t="s">
        <v>46</v>
      </c>
      <c r="G89" s="237"/>
      <c r="H89" s="238"/>
      <c r="I89" s="253"/>
      <c r="J89" s="254"/>
      <c r="K89" s="92"/>
      <c r="L89" s="49" t="s">
        <v>72</v>
      </c>
    </row>
    <row r="90" spans="1:12" ht="37.5" customHeight="1" x14ac:dyDescent="0.2">
      <c r="A90" s="76"/>
      <c r="B90" s="75" t="s">
        <v>5</v>
      </c>
      <c r="C90" s="233" t="str">
        <f>+'Rencana SKP'!C73:E73</f>
        <v>Menjaga nama baik sesama ASN, pimpinan, instansi, dan negara.</v>
      </c>
      <c r="D90" s="234"/>
      <c r="E90" s="235"/>
      <c r="F90" s="228" t="s">
        <v>5</v>
      </c>
      <c r="G90" s="224" t="str">
        <f>+'Rencana SKP'!G73:H73</f>
        <v>Komitemen terhadap tugas-tugas dan kewajiban sebagai ASN sebagai bentuk kesetiaan terhadap NKRI</v>
      </c>
      <c r="H90" s="225"/>
      <c r="I90" s="249" t="s">
        <v>150</v>
      </c>
      <c r="J90" s="250"/>
      <c r="K90" s="92"/>
      <c r="L90" s="57"/>
    </row>
    <row r="91" spans="1:12" ht="20.25" customHeight="1" x14ac:dyDescent="0.2">
      <c r="A91" s="76"/>
      <c r="B91" s="75" t="s">
        <v>5</v>
      </c>
      <c r="C91" s="233" t="str">
        <f>+'Rencana SKP'!C74:E74</f>
        <v>Menjaga rahasia jabatan dan negara.</v>
      </c>
      <c r="D91" s="234"/>
      <c r="E91" s="235"/>
      <c r="F91" s="229"/>
      <c r="G91" s="226"/>
      <c r="H91" s="227"/>
      <c r="I91" s="251"/>
      <c r="J91" s="252"/>
      <c r="K91" s="92"/>
      <c r="L91" s="57"/>
    </row>
    <row r="92" spans="1:12" ht="15.75" x14ac:dyDescent="0.2">
      <c r="A92" s="76">
        <v>6</v>
      </c>
      <c r="B92" s="230" t="s">
        <v>53</v>
      </c>
      <c r="C92" s="231"/>
      <c r="D92" s="231"/>
      <c r="E92" s="231"/>
      <c r="F92" s="231"/>
      <c r="G92" s="231"/>
      <c r="H92" s="231"/>
      <c r="I92" s="231"/>
      <c r="J92" s="232"/>
      <c r="K92" s="89"/>
      <c r="L92" s="57"/>
    </row>
    <row r="93" spans="1:12" x14ac:dyDescent="0.2">
      <c r="A93" s="76"/>
      <c r="B93" s="75" t="s">
        <v>5</v>
      </c>
      <c r="C93" s="233" t="str">
        <f>+'Rencana SKP'!C76:E76</f>
        <v>Cepat menyesuaikan diri menghadapi perubahan.</v>
      </c>
      <c r="D93" s="234"/>
      <c r="E93" s="235"/>
      <c r="F93" s="236" t="s">
        <v>46</v>
      </c>
      <c r="G93" s="237"/>
      <c r="H93" s="238"/>
      <c r="I93" s="253"/>
      <c r="J93" s="254"/>
      <c r="K93" s="92"/>
      <c r="L93" s="49" t="s">
        <v>72</v>
      </c>
    </row>
    <row r="94" spans="1:12" ht="39" customHeight="1" x14ac:dyDescent="0.2">
      <c r="A94" s="76"/>
      <c r="B94" s="75" t="s">
        <v>5</v>
      </c>
      <c r="C94" s="233" t="str">
        <f>+'Rencana SKP'!C77:E77</f>
        <v>Terus berinovasi dan mengembangkan kreatifitas.</v>
      </c>
      <c r="D94" s="234"/>
      <c r="E94" s="235"/>
      <c r="F94" s="228" t="s">
        <v>5</v>
      </c>
      <c r="G94" s="224" t="str">
        <f>+'Rencana SKP'!G77:H77</f>
        <v>Mengimplementasikan perkembangan teknologi untuk menunjang kebutuhan kinerja</v>
      </c>
      <c r="H94" s="225"/>
      <c r="I94" s="249" t="s">
        <v>151</v>
      </c>
      <c r="J94" s="250"/>
      <c r="K94" s="92"/>
      <c r="L94" s="57"/>
    </row>
    <row r="95" spans="1:12" x14ac:dyDescent="0.2">
      <c r="A95" s="76"/>
      <c r="B95" s="75" t="s">
        <v>5</v>
      </c>
      <c r="C95" s="233" t="str">
        <f>+'Rencana SKP'!C78:E78</f>
        <v>Bertindak proaktif.</v>
      </c>
      <c r="D95" s="234"/>
      <c r="E95" s="235"/>
      <c r="F95" s="229"/>
      <c r="G95" s="226"/>
      <c r="H95" s="227"/>
      <c r="I95" s="251"/>
      <c r="J95" s="252"/>
      <c r="K95" s="92"/>
      <c r="L95" s="57"/>
    </row>
    <row r="96" spans="1:12" ht="15.75" x14ac:dyDescent="0.2">
      <c r="A96" s="76">
        <v>7</v>
      </c>
      <c r="B96" s="230" t="s">
        <v>54</v>
      </c>
      <c r="C96" s="231"/>
      <c r="D96" s="231"/>
      <c r="E96" s="231"/>
      <c r="F96" s="231"/>
      <c r="G96" s="231"/>
      <c r="H96" s="231"/>
      <c r="I96" s="231"/>
      <c r="J96" s="232"/>
      <c r="K96" s="89"/>
      <c r="L96" s="57"/>
    </row>
    <row r="97" spans="1:12" x14ac:dyDescent="0.2">
      <c r="A97" s="76"/>
      <c r="B97" s="75" t="s">
        <v>5</v>
      </c>
      <c r="C97" s="233" t="str">
        <f>+'Rencana SKP'!C80:E80</f>
        <v>Memeberi kesempatan kepada berbagai pihak untuk berkontribusi.</v>
      </c>
      <c r="D97" s="234"/>
      <c r="E97" s="235"/>
      <c r="F97" s="236" t="s">
        <v>46</v>
      </c>
      <c r="G97" s="237"/>
      <c r="H97" s="238"/>
      <c r="I97" s="253"/>
      <c r="J97" s="254"/>
      <c r="K97" s="92"/>
      <c r="L97" s="49" t="s">
        <v>72</v>
      </c>
    </row>
    <row r="98" spans="1:12" ht="42.75" customHeight="1" x14ac:dyDescent="0.2">
      <c r="A98" s="76"/>
      <c r="B98" s="75" t="s">
        <v>5</v>
      </c>
      <c r="C98" s="233" t="str">
        <f>+'Rencana SKP'!C81:E81</f>
        <v>Terbuka dalam bekerja sama untuk menghasilkan nilai tambah.</v>
      </c>
      <c r="D98" s="234"/>
      <c r="E98" s="235"/>
      <c r="F98" s="75" t="s">
        <v>5</v>
      </c>
      <c r="G98" s="233" t="str">
        <f>+'Rencana SKP'!G81:H81</f>
        <v>Aktif berpartisipasi dan berkontribusi sesuai keahliannya.</v>
      </c>
      <c r="H98" s="235"/>
      <c r="I98" s="249" t="s">
        <v>152</v>
      </c>
      <c r="J98" s="250"/>
      <c r="K98" s="92"/>
      <c r="L98" s="57"/>
    </row>
    <row r="99" spans="1:12" ht="37.5" customHeight="1" thickBot="1" x14ac:dyDescent="0.25">
      <c r="A99" s="76"/>
      <c r="B99" s="75" t="s">
        <v>5</v>
      </c>
      <c r="C99" s="233" t="str">
        <f>+'Rencana SKP'!C82:E82</f>
        <v>Menggerakkan pemanfaatan berbagai sumberdaya untuk tujuan bersama.</v>
      </c>
      <c r="D99" s="234"/>
      <c r="E99" s="235"/>
      <c r="F99" s="75" t="s">
        <v>5</v>
      </c>
      <c r="G99" s="233" t="str">
        <f>+'Rencana SKP'!G82:H82</f>
        <v>Bekerjasama dalam tim untuk menunjang peningkatan mutu pendidikan</v>
      </c>
      <c r="H99" s="235"/>
      <c r="I99" s="251"/>
      <c r="J99" s="252"/>
      <c r="K99" s="92"/>
      <c r="L99" s="84"/>
    </row>
    <row r="100" spans="1:12" x14ac:dyDescent="0.2">
      <c r="A100" s="240" t="s">
        <v>65</v>
      </c>
      <c r="B100" s="241"/>
      <c r="C100" s="241"/>
      <c r="D100" s="241"/>
      <c r="E100" s="241"/>
      <c r="F100" s="241"/>
      <c r="G100" s="241"/>
      <c r="H100" s="241"/>
      <c r="I100" s="241"/>
      <c r="J100" s="242"/>
      <c r="K100" s="85"/>
      <c r="L100" s="51" t="s">
        <v>72</v>
      </c>
    </row>
    <row r="101" spans="1:12" ht="15.75" x14ac:dyDescent="0.2">
      <c r="A101" s="243" t="s">
        <v>75</v>
      </c>
      <c r="B101" s="244"/>
      <c r="C101" s="244"/>
      <c r="D101" s="244"/>
      <c r="E101" s="244"/>
      <c r="F101" s="244"/>
      <c r="G101" s="244"/>
      <c r="H101" s="244"/>
      <c r="I101" s="244"/>
      <c r="J101" s="245"/>
      <c r="K101" s="89"/>
    </row>
    <row r="102" spans="1:12" ht="15.75" x14ac:dyDescent="0.2">
      <c r="A102" s="246" t="s">
        <v>96</v>
      </c>
      <c r="B102" s="247"/>
      <c r="C102" s="247"/>
      <c r="D102" s="247"/>
      <c r="E102" s="247"/>
      <c r="F102" s="247"/>
      <c r="G102" s="247"/>
      <c r="H102" s="247"/>
      <c r="I102" s="247"/>
      <c r="J102" s="248"/>
      <c r="K102" s="89"/>
    </row>
    <row r="103" spans="1:12" ht="15.75" x14ac:dyDescent="0.2">
      <c r="A103" s="243" t="s">
        <v>71</v>
      </c>
      <c r="B103" s="244"/>
      <c r="C103" s="244"/>
      <c r="D103" s="244"/>
      <c r="E103" s="244"/>
      <c r="F103" s="244"/>
      <c r="G103" s="244"/>
      <c r="H103" s="244"/>
      <c r="I103" s="244"/>
      <c r="J103" s="245"/>
      <c r="K103" s="93"/>
    </row>
    <row r="104" spans="1:12" ht="15.75" x14ac:dyDescent="0.25">
      <c r="A104" s="7"/>
      <c r="B104" s="7"/>
      <c r="C104" s="7"/>
      <c r="D104" s="7"/>
      <c r="E104" s="7"/>
      <c r="F104" s="7"/>
      <c r="G104" s="7"/>
      <c r="H104" s="7"/>
    </row>
    <row r="105" spans="1:12" ht="15.75" x14ac:dyDescent="0.25">
      <c r="A105" s="7"/>
      <c r="B105" s="7"/>
      <c r="C105" s="7"/>
      <c r="D105" s="7"/>
      <c r="E105" s="7"/>
      <c r="H105" s="12" t="s">
        <v>138</v>
      </c>
      <c r="I105" s="12"/>
    </row>
    <row r="106" spans="1:12" ht="15.75" x14ac:dyDescent="0.25">
      <c r="A106" s="7"/>
      <c r="B106" s="7" t="s">
        <v>25</v>
      </c>
      <c r="C106" s="7"/>
      <c r="D106" s="7"/>
      <c r="E106" s="7"/>
      <c r="H106" s="12" t="s">
        <v>26</v>
      </c>
      <c r="I106" s="12"/>
    </row>
    <row r="107" spans="1:12" ht="15.75" x14ac:dyDescent="0.25">
      <c r="A107" s="7"/>
      <c r="B107" s="7"/>
      <c r="C107" s="7"/>
      <c r="D107" s="7"/>
      <c r="E107" s="7"/>
      <c r="H107" s="7"/>
      <c r="I107" s="7"/>
    </row>
    <row r="108" spans="1:12" ht="15.75" x14ac:dyDescent="0.25">
      <c r="A108" s="7"/>
      <c r="B108" s="7"/>
      <c r="C108" s="7"/>
      <c r="D108" s="7"/>
      <c r="E108" s="7"/>
      <c r="H108" s="7"/>
      <c r="I108" s="7"/>
    </row>
    <row r="109" spans="1:12" ht="15.75" x14ac:dyDescent="0.25">
      <c r="A109" s="7"/>
      <c r="B109" s="7"/>
      <c r="C109" s="7"/>
      <c r="D109" s="7"/>
      <c r="E109" s="7"/>
      <c r="H109" s="7"/>
      <c r="I109" s="7"/>
    </row>
    <row r="110" spans="1:12" ht="15.75" x14ac:dyDescent="0.25">
      <c r="A110" s="7"/>
      <c r="B110" s="16" t="str">
        <f>'Keterkaitan SKP dgn BK'!B33</f>
        <v>Prof. Syafrimen, M.Ed, Ph.D</v>
      </c>
      <c r="C110" s="16"/>
      <c r="D110" s="16"/>
      <c r="E110" s="16"/>
      <c r="H110" s="16" t="str">
        <f>'Keterkaitan SKP dgn BK'!F33</f>
        <v>Dr. H. GUNTUR CAHAYA KESUMA, M.A</v>
      </c>
      <c r="I110" s="16"/>
    </row>
    <row r="111" spans="1:12" ht="15.75" x14ac:dyDescent="0.25">
      <c r="A111" s="7"/>
      <c r="B111" s="16" t="s">
        <v>1</v>
      </c>
      <c r="C111" s="16" t="str">
        <f>'Keterkaitan SKP dgn BK'!C34</f>
        <v>19770807 200501 1 005</v>
      </c>
      <c r="D111" s="16"/>
      <c r="E111" s="16"/>
      <c r="H111" s="16" t="s">
        <v>1</v>
      </c>
      <c r="I111" s="16" t="str">
        <f>'Keterkaitan SKP dgn BK'!G34</f>
        <v xml:space="preserve"> 196910301997031003</v>
      </c>
    </row>
    <row r="116" spans="13:14" ht="15.75" x14ac:dyDescent="0.25">
      <c r="M116" s="16" t="s">
        <v>154</v>
      </c>
      <c r="N116" s="114" t="s">
        <v>117</v>
      </c>
    </row>
  </sheetData>
  <mergeCells count="163">
    <mergeCell ref="A6:D6"/>
    <mergeCell ref="E6:H6"/>
    <mergeCell ref="A8:B8"/>
    <mergeCell ref="A1:J1"/>
    <mergeCell ref="A24:H24"/>
    <mergeCell ref="A25:A26"/>
    <mergeCell ref="B25:C26"/>
    <mergeCell ref="D25:D26"/>
    <mergeCell ref="E25:E26"/>
    <mergeCell ref="F25:G26"/>
    <mergeCell ref="H25:H26"/>
    <mergeCell ref="I25:I26"/>
    <mergeCell ref="J25:J26"/>
    <mergeCell ref="C10:D10"/>
    <mergeCell ref="F31:G31"/>
    <mergeCell ref="F32:G32"/>
    <mergeCell ref="F33:G33"/>
    <mergeCell ref="A34:A36"/>
    <mergeCell ref="D34:D36"/>
    <mergeCell ref="F34:G34"/>
    <mergeCell ref="F35:G35"/>
    <mergeCell ref="F36:G36"/>
    <mergeCell ref="B27:H27"/>
    <mergeCell ref="A28:A30"/>
    <mergeCell ref="B28:C57"/>
    <mergeCell ref="D28:D30"/>
    <mergeCell ref="F28:G28"/>
    <mergeCell ref="F29:G29"/>
    <mergeCell ref="F30:G30"/>
    <mergeCell ref="A31:A33"/>
    <mergeCell ref="D31:D33"/>
    <mergeCell ref="A37:A39"/>
    <mergeCell ref="D37:D39"/>
    <mergeCell ref="F37:G37"/>
    <mergeCell ref="F38:G38"/>
    <mergeCell ref="F39:G39"/>
    <mergeCell ref="A40:A42"/>
    <mergeCell ref="D40:D42"/>
    <mergeCell ref="F40:G40"/>
    <mergeCell ref="F41:G41"/>
    <mergeCell ref="F42:G42"/>
    <mergeCell ref="A43:A45"/>
    <mergeCell ref="D43:D45"/>
    <mergeCell ref="F43:G43"/>
    <mergeCell ref="F44:G44"/>
    <mergeCell ref="F45:G45"/>
    <mergeCell ref="A46:A48"/>
    <mergeCell ref="D46:D48"/>
    <mergeCell ref="F46:G46"/>
    <mergeCell ref="F47:G47"/>
    <mergeCell ref="F48:G48"/>
    <mergeCell ref="A55:A57"/>
    <mergeCell ref="D55:D57"/>
    <mergeCell ref="F55:G55"/>
    <mergeCell ref="F56:G56"/>
    <mergeCell ref="F57:G57"/>
    <mergeCell ref="B58:H58"/>
    <mergeCell ref="A49:A51"/>
    <mergeCell ref="D49:D51"/>
    <mergeCell ref="F49:G49"/>
    <mergeCell ref="F50:G50"/>
    <mergeCell ref="F51:G51"/>
    <mergeCell ref="A52:A54"/>
    <mergeCell ref="D52:D54"/>
    <mergeCell ref="F52:G52"/>
    <mergeCell ref="F53:G53"/>
    <mergeCell ref="F54:G54"/>
    <mergeCell ref="F64:G64"/>
    <mergeCell ref="A65:A67"/>
    <mergeCell ref="D65:D67"/>
    <mergeCell ref="F65:G65"/>
    <mergeCell ref="F66:G66"/>
    <mergeCell ref="F67:G67"/>
    <mergeCell ref="A59:A61"/>
    <mergeCell ref="B59:C67"/>
    <mergeCell ref="D59:D61"/>
    <mergeCell ref="F59:G59"/>
    <mergeCell ref="F60:G60"/>
    <mergeCell ref="F61:G61"/>
    <mergeCell ref="A62:A64"/>
    <mergeCell ref="D62:D64"/>
    <mergeCell ref="F62:G62"/>
    <mergeCell ref="F63:G63"/>
    <mergeCell ref="C77:E77"/>
    <mergeCell ref="F77:H77"/>
    <mergeCell ref="C78:E78"/>
    <mergeCell ref="G78:H79"/>
    <mergeCell ref="A71:H71"/>
    <mergeCell ref="C73:E73"/>
    <mergeCell ref="F73:H73"/>
    <mergeCell ref="C74:E74"/>
    <mergeCell ref="B72:J72"/>
    <mergeCell ref="I73:J73"/>
    <mergeCell ref="G74:H75"/>
    <mergeCell ref="F74:F75"/>
    <mergeCell ref="F78:F79"/>
    <mergeCell ref="I74:J75"/>
    <mergeCell ref="A69:J69"/>
    <mergeCell ref="A70:J70"/>
    <mergeCell ref="C99:E99"/>
    <mergeCell ref="G99:H99"/>
    <mergeCell ref="C97:E97"/>
    <mergeCell ref="F97:H97"/>
    <mergeCell ref="C98:E98"/>
    <mergeCell ref="G98:H98"/>
    <mergeCell ref="F85:H85"/>
    <mergeCell ref="C86:E86"/>
    <mergeCell ref="C79:E79"/>
    <mergeCell ref="C81:E81"/>
    <mergeCell ref="F81:H81"/>
    <mergeCell ref="C82:E82"/>
    <mergeCell ref="C75:E75"/>
    <mergeCell ref="I71:J71"/>
    <mergeCell ref="C83:E83"/>
    <mergeCell ref="C85:E85"/>
    <mergeCell ref="I77:J77"/>
    <mergeCell ref="I78:J78"/>
    <mergeCell ref="B84:J84"/>
    <mergeCell ref="I79:J79"/>
    <mergeCell ref="I81:J81"/>
    <mergeCell ref="B76:J76"/>
    <mergeCell ref="L25:L26"/>
    <mergeCell ref="A100:J100"/>
    <mergeCell ref="A101:J101"/>
    <mergeCell ref="A102:J102"/>
    <mergeCell ref="A103:J103"/>
    <mergeCell ref="A2:J2"/>
    <mergeCell ref="A7:B7"/>
    <mergeCell ref="I94:J94"/>
    <mergeCell ref="I95:J95"/>
    <mergeCell ref="I97:J97"/>
    <mergeCell ref="I98:J98"/>
    <mergeCell ref="I99:J99"/>
    <mergeCell ref="B96:J96"/>
    <mergeCell ref="I89:J89"/>
    <mergeCell ref="I90:J90"/>
    <mergeCell ref="I91:J91"/>
    <mergeCell ref="I93:J93"/>
    <mergeCell ref="B88:J88"/>
    <mergeCell ref="B92:J92"/>
    <mergeCell ref="I82:J82"/>
    <mergeCell ref="I83:J83"/>
    <mergeCell ref="I85:J85"/>
    <mergeCell ref="I86:J86"/>
    <mergeCell ref="I87:J87"/>
    <mergeCell ref="G82:H83"/>
    <mergeCell ref="F82:F83"/>
    <mergeCell ref="G86:H87"/>
    <mergeCell ref="F86:F87"/>
    <mergeCell ref="G90:H91"/>
    <mergeCell ref="F90:F91"/>
    <mergeCell ref="G94:H95"/>
    <mergeCell ref="F94:F95"/>
    <mergeCell ref="B80:J80"/>
    <mergeCell ref="C95:E95"/>
    <mergeCell ref="C91:E91"/>
    <mergeCell ref="C93:E93"/>
    <mergeCell ref="F93:H93"/>
    <mergeCell ref="C94:E94"/>
    <mergeCell ref="C87:E87"/>
    <mergeCell ref="C89:E89"/>
    <mergeCell ref="F89:H89"/>
    <mergeCell ref="C90:E90"/>
  </mergeCells>
  <pageMargins left="0.31496062992125984" right="0.31496062992125984" top="0.74803149606299213" bottom="0.74803149606299213" header="0.31496062992125984" footer="0.31496062992125984"/>
  <pageSetup paperSize="9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4:L47"/>
  <sheetViews>
    <sheetView tabSelected="1" view="pageBreakPreview" topLeftCell="A9" zoomScaleNormal="100" zoomScaleSheetLayoutView="100" workbookViewId="0">
      <selection activeCell="L17" sqref="L17"/>
    </sheetView>
  </sheetViews>
  <sheetFormatPr defaultRowHeight="12.75" x14ac:dyDescent="0.2"/>
  <cols>
    <col min="1" max="1" width="5.28515625" customWidth="1"/>
    <col min="2" max="2" width="4.28515625" customWidth="1"/>
    <col min="3" max="3" width="13.42578125" customWidth="1"/>
    <col min="4" max="4" width="31.5703125" customWidth="1"/>
    <col min="5" max="5" width="4.5703125" customWidth="1"/>
    <col min="6" max="6" width="4.85546875" customWidth="1"/>
    <col min="7" max="7" width="69.7109375" customWidth="1"/>
    <col min="8" max="8" width="1.28515625" customWidth="1"/>
  </cols>
  <sheetData>
    <row r="4" spans="1:7" ht="26.25" customHeight="1" x14ac:dyDescent="0.2"/>
    <row r="5" spans="1:7" ht="13.5" customHeight="1" x14ac:dyDescent="0.25">
      <c r="A5" s="162" t="s">
        <v>36</v>
      </c>
      <c r="B5" s="162"/>
      <c r="C5" s="162"/>
      <c r="D5" s="162"/>
      <c r="E5" s="162"/>
      <c r="F5" s="162"/>
      <c r="G5" s="162"/>
    </row>
    <row r="6" spans="1:7" ht="13.5" customHeight="1" x14ac:dyDescent="0.25">
      <c r="A6" s="3"/>
      <c r="B6" s="3"/>
      <c r="C6" s="3"/>
      <c r="D6" s="3"/>
      <c r="E6" s="3"/>
      <c r="F6" s="3"/>
      <c r="G6" s="3"/>
    </row>
    <row r="7" spans="1:7" ht="13.5" customHeight="1" x14ac:dyDescent="0.25">
      <c r="A7" s="22" t="str">
        <f>+Evaluasi!A4</f>
        <v>Periode: Akhir</v>
      </c>
      <c r="B7" s="2"/>
      <c r="C7" s="3"/>
      <c r="D7" s="3"/>
      <c r="E7" s="3"/>
      <c r="F7" s="3"/>
      <c r="G7" s="3"/>
    </row>
    <row r="8" spans="1:7" ht="13.5" customHeight="1" x14ac:dyDescent="0.25">
      <c r="A8" s="7" t="str">
        <f>Evaluasi!A5</f>
        <v>Instansi : Universitas Islam Negeri Raden Intan Lampung</v>
      </c>
      <c r="B8" s="7"/>
      <c r="C8" s="7"/>
      <c r="D8" s="7"/>
      <c r="E8" s="7" t="str">
        <f>Evaluasi!H5</f>
        <v>Periode Penilaian : 1 Januari  - 31 Desember 2022</v>
      </c>
      <c r="F8" s="7"/>
      <c r="G8" s="7"/>
    </row>
    <row r="9" spans="1:7" ht="13.5" customHeight="1" x14ac:dyDescent="0.25">
      <c r="A9" s="299">
        <v>1</v>
      </c>
      <c r="B9" s="293" t="s">
        <v>13</v>
      </c>
      <c r="C9" s="294"/>
      <c r="D9" s="294"/>
      <c r="E9" s="294"/>
      <c r="F9" s="294"/>
      <c r="G9" s="295"/>
    </row>
    <row r="10" spans="1:7" ht="13.5" customHeight="1" x14ac:dyDescent="0.25">
      <c r="A10" s="300"/>
      <c r="B10" s="198" t="s">
        <v>0</v>
      </c>
      <c r="C10" s="302"/>
      <c r="D10" s="199"/>
      <c r="E10" s="198" t="str">
        <f>+'Rencana SKP'!C5</f>
        <v>Prof. Syafrimen, M.Ed, Ph.D</v>
      </c>
      <c r="F10" s="302"/>
      <c r="G10" s="199"/>
    </row>
    <row r="11" spans="1:7" ht="13.5" customHeight="1" x14ac:dyDescent="0.25">
      <c r="A11" s="300"/>
      <c r="B11" s="198" t="s">
        <v>1</v>
      </c>
      <c r="C11" s="302"/>
      <c r="D11" s="199"/>
      <c r="E11" s="198" t="str">
        <f>+'Rencana SKP'!C6</f>
        <v>19770807 200501 1 005</v>
      </c>
      <c r="F11" s="302"/>
      <c r="G11" s="199"/>
    </row>
    <row r="12" spans="1:7" ht="13.5" customHeight="1" x14ac:dyDescent="0.25">
      <c r="A12" s="300"/>
      <c r="B12" s="198" t="s">
        <v>32</v>
      </c>
      <c r="C12" s="302"/>
      <c r="D12" s="199"/>
      <c r="E12" s="198" t="str">
        <f>+'Rencana SKP'!C7</f>
        <v>Pembina  / (IV/a)</v>
      </c>
      <c r="F12" s="302"/>
      <c r="G12" s="199"/>
    </row>
    <row r="13" spans="1:7" ht="18.75" customHeight="1" x14ac:dyDescent="0.2">
      <c r="A13" s="300"/>
      <c r="B13" s="303" t="s">
        <v>2</v>
      </c>
      <c r="C13" s="304"/>
      <c r="D13" s="305"/>
      <c r="E13" s="206" t="str">
        <f>+'Rencana SKP'!C8</f>
        <v>Guru Besar Fakultas Tarbiyah dan Keguruan</v>
      </c>
      <c r="F13" s="208"/>
      <c r="G13" s="207"/>
    </row>
    <row r="14" spans="1:7" ht="13.5" customHeight="1" x14ac:dyDescent="0.25">
      <c r="A14" s="301"/>
      <c r="B14" s="198" t="s">
        <v>3</v>
      </c>
      <c r="C14" s="302"/>
      <c r="D14" s="199"/>
      <c r="E14" s="198" t="str">
        <f>+'Rencana SKP'!C9</f>
        <v>Fakultas Tarbiyah dan Keguruan</v>
      </c>
      <c r="F14" s="302"/>
      <c r="G14" s="199"/>
    </row>
    <row r="15" spans="1:7" ht="13.5" customHeight="1" x14ac:dyDescent="0.25">
      <c r="A15" s="299">
        <v>2</v>
      </c>
      <c r="B15" s="293" t="s">
        <v>14</v>
      </c>
      <c r="C15" s="294"/>
      <c r="D15" s="294"/>
      <c r="E15" s="294"/>
      <c r="F15" s="294"/>
      <c r="G15" s="295"/>
    </row>
    <row r="16" spans="1:7" ht="13.5" customHeight="1" x14ac:dyDescent="0.25">
      <c r="A16" s="300"/>
      <c r="B16" s="198" t="s">
        <v>0</v>
      </c>
      <c r="C16" s="302"/>
      <c r="D16" s="199"/>
      <c r="E16" s="198" t="str">
        <f>+'Rencana SKP'!F5</f>
        <v>Dr. H. GUNTUR CAHAYA KESUMA, M.A</v>
      </c>
      <c r="F16" s="302"/>
      <c r="G16" s="199"/>
    </row>
    <row r="17" spans="1:12" ht="13.5" customHeight="1" x14ac:dyDescent="0.25">
      <c r="A17" s="300"/>
      <c r="B17" s="198" t="s">
        <v>1</v>
      </c>
      <c r="C17" s="302"/>
      <c r="D17" s="199"/>
      <c r="E17" s="198" t="str">
        <f>+'Rencana SKP'!F6</f>
        <v xml:space="preserve"> 196910301997031003</v>
      </c>
      <c r="F17" s="302"/>
      <c r="G17" s="199"/>
    </row>
    <row r="18" spans="1:12" ht="13.5" customHeight="1" x14ac:dyDescent="0.25">
      <c r="A18" s="300"/>
      <c r="B18" s="198" t="s">
        <v>32</v>
      </c>
      <c r="C18" s="302"/>
      <c r="D18" s="199"/>
      <c r="E18" s="198" t="str">
        <f>+'Rencana SKP'!F7</f>
        <v>Pembina Tk.I / (IV/b)</v>
      </c>
      <c r="F18" s="302"/>
      <c r="G18" s="199"/>
    </row>
    <row r="19" spans="1:12" ht="18.75" customHeight="1" x14ac:dyDescent="0.25">
      <c r="A19" s="300"/>
      <c r="B19" s="198" t="s">
        <v>2</v>
      </c>
      <c r="C19" s="302"/>
      <c r="D19" s="199"/>
      <c r="E19" s="198" t="str">
        <f>+'Rencana SKP'!F8</f>
        <v>Wakil Dekan Bidang Administrasi Umum, Perencanaan, dan Keuangan</v>
      </c>
      <c r="F19" s="302"/>
      <c r="G19" s="199"/>
    </row>
    <row r="20" spans="1:12" ht="13.5" customHeight="1" x14ac:dyDescent="0.25">
      <c r="A20" s="301"/>
      <c r="B20" s="198" t="s">
        <v>3</v>
      </c>
      <c r="C20" s="302"/>
      <c r="D20" s="199"/>
      <c r="E20" s="198" t="str">
        <f>+'Rencana SKP'!F9</f>
        <v>Fakultas Tarbiyah dan Keguruan</v>
      </c>
      <c r="F20" s="302"/>
      <c r="G20" s="199"/>
    </row>
    <row r="21" spans="1:12" ht="13.5" customHeight="1" x14ac:dyDescent="0.25">
      <c r="A21" s="299">
        <v>3</v>
      </c>
      <c r="B21" s="293" t="s">
        <v>33</v>
      </c>
      <c r="C21" s="294"/>
      <c r="D21" s="294"/>
      <c r="E21" s="294"/>
      <c r="F21" s="294"/>
      <c r="G21" s="295"/>
    </row>
    <row r="22" spans="1:12" ht="13.5" customHeight="1" x14ac:dyDescent="0.25">
      <c r="A22" s="300"/>
      <c r="B22" s="198" t="s">
        <v>0</v>
      </c>
      <c r="C22" s="302"/>
      <c r="D22" s="199"/>
      <c r="E22" s="43" t="s">
        <v>167</v>
      </c>
      <c r="F22" s="45"/>
      <c r="G22" s="44"/>
    </row>
    <row r="23" spans="1:12" ht="13.5" customHeight="1" x14ac:dyDescent="0.25">
      <c r="A23" s="300"/>
      <c r="B23" s="198" t="s">
        <v>1</v>
      </c>
      <c r="C23" s="302"/>
      <c r="D23" s="199"/>
      <c r="E23" s="113" t="s">
        <v>168</v>
      </c>
      <c r="F23" s="45"/>
      <c r="G23" s="44"/>
    </row>
    <row r="24" spans="1:12" ht="13.5" customHeight="1" x14ac:dyDescent="0.25">
      <c r="A24" s="300"/>
      <c r="B24" s="198" t="s">
        <v>32</v>
      </c>
      <c r="C24" s="302"/>
      <c r="D24" s="199"/>
      <c r="E24" s="43" t="s">
        <v>169</v>
      </c>
      <c r="F24" s="45"/>
      <c r="G24" s="44"/>
    </row>
    <row r="25" spans="1:12" ht="13.5" customHeight="1" x14ac:dyDescent="0.25">
      <c r="A25" s="300"/>
      <c r="B25" s="198" t="s">
        <v>2</v>
      </c>
      <c r="C25" s="302"/>
      <c r="D25" s="199"/>
      <c r="E25" s="43" t="s">
        <v>170</v>
      </c>
      <c r="F25" s="45"/>
      <c r="G25" s="44"/>
    </row>
    <row r="26" spans="1:12" ht="13.5" customHeight="1" x14ac:dyDescent="0.25">
      <c r="A26" s="301"/>
      <c r="B26" s="198" t="s">
        <v>3</v>
      </c>
      <c r="C26" s="302"/>
      <c r="D26" s="199"/>
      <c r="E26" s="43" t="s">
        <v>139</v>
      </c>
      <c r="F26" s="45"/>
      <c r="G26" s="44"/>
    </row>
    <row r="27" spans="1:12" ht="13.5" customHeight="1" x14ac:dyDescent="0.25">
      <c r="A27" s="299">
        <v>4</v>
      </c>
      <c r="B27" s="293" t="s">
        <v>37</v>
      </c>
      <c r="C27" s="294"/>
      <c r="D27" s="294"/>
      <c r="E27" s="294"/>
      <c r="F27" s="294"/>
      <c r="G27" s="295"/>
    </row>
    <row r="28" spans="1:12" ht="13.5" customHeight="1" x14ac:dyDescent="0.25">
      <c r="A28" s="300"/>
      <c r="B28" s="314" t="s">
        <v>38</v>
      </c>
      <c r="C28" s="315"/>
      <c r="D28" s="315"/>
      <c r="E28" s="316" t="str">
        <f>+Evaluasi!D12</f>
        <v>Baik</v>
      </c>
      <c r="F28" s="317"/>
      <c r="G28" s="318"/>
    </row>
    <row r="29" spans="1:12" ht="13.5" customHeight="1" x14ac:dyDescent="0.25">
      <c r="A29" s="300"/>
      <c r="B29" s="314" t="s">
        <v>39</v>
      </c>
      <c r="C29" s="315"/>
      <c r="D29" s="315"/>
      <c r="E29" s="316" t="str">
        <f>+Evaluasi!A103</f>
        <v>Baik</v>
      </c>
      <c r="F29" s="317"/>
      <c r="G29" s="318"/>
    </row>
    <row r="30" spans="1:12" ht="13.5" customHeight="1" x14ac:dyDescent="0.25">
      <c r="A30" s="307">
        <v>5</v>
      </c>
      <c r="B30" s="308" t="s">
        <v>40</v>
      </c>
      <c r="C30" s="309"/>
      <c r="D30" s="309"/>
      <c r="E30" s="309"/>
      <c r="F30" s="309"/>
      <c r="G30" s="310"/>
      <c r="J30" s="306"/>
      <c r="K30" s="306"/>
      <c r="L30" s="306"/>
    </row>
    <row r="31" spans="1:12" ht="17.25" customHeight="1" x14ac:dyDescent="0.2">
      <c r="A31" s="307"/>
      <c r="B31" s="311"/>
      <c r="C31" s="312"/>
      <c r="D31" s="312"/>
      <c r="E31" s="312"/>
      <c r="F31" s="312"/>
      <c r="G31" s="313"/>
    </row>
    <row r="32" spans="1:12" ht="13.5" customHeight="1" x14ac:dyDescent="0.25">
      <c r="B32" s="7"/>
      <c r="C32" s="7"/>
      <c r="D32" s="7"/>
      <c r="E32" s="7"/>
      <c r="F32" s="7"/>
      <c r="G32" s="7"/>
    </row>
    <row r="33" spans="2:6" ht="13.5" customHeight="1" x14ac:dyDescent="0.25">
      <c r="B33" s="1"/>
      <c r="C33" s="7"/>
      <c r="D33" s="7"/>
      <c r="E33" s="1" t="str">
        <f>+Evaluasi!H105</f>
        <v>Bandarlampung, 2 Januari 2023</v>
      </c>
    </row>
    <row r="34" spans="2:6" ht="13.5" customHeight="1" x14ac:dyDescent="0.25">
      <c r="B34" s="7" t="s">
        <v>25</v>
      </c>
      <c r="C34" s="7"/>
      <c r="D34" s="7"/>
      <c r="E34" s="12" t="s">
        <v>26</v>
      </c>
    </row>
    <row r="35" spans="2:6" ht="13.5" customHeight="1" x14ac:dyDescent="0.25">
      <c r="B35" s="7"/>
      <c r="C35" s="7"/>
      <c r="D35" s="7"/>
      <c r="E35" s="7"/>
    </row>
    <row r="36" spans="2:6" ht="13.5" customHeight="1" x14ac:dyDescent="0.25">
      <c r="B36" s="7"/>
      <c r="C36" s="7"/>
      <c r="D36" s="7"/>
      <c r="E36" s="7"/>
    </row>
    <row r="37" spans="2:6" ht="13.5" customHeight="1" x14ac:dyDescent="0.25">
      <c r="B37" s="7"/>
      <c r="C37" s="7"/>
      <c r="D37" s="7"/>
      <c r="E37" s="7"/>
    </row>
    <row r="38" spans="2:6" ht="13.5" customHeight="1" x14ac:dyDescent="0.25">
      <c r="B38" s="16" t="str">
        <f>+E10</f>
        <v>Prof. Syafrimen, M.Ed, Ph.D</v>
      </c>
      <c r="C38" s="16"/>
      <c r="D38" s="16"/>
      <c r="E38" s="16" t="str">
        <f>+E16</f>
        <v>Dr. H. GUNTUR CAHAYA KESUMA, M.A</v>
      </c>
      <c r="F38" s="6"/>
    </row>
    <row r="39" spans="2:6" ht="13.5" customHeight="1" x14ac:dyDescent="0.25">
      <c r="B39" s="16" t="s">
        <v>1</v>
      </c>
      <c r="C39" s="16" t="str">
        <f>+E11</f>
        <v>19770807 200501 1 005</v>
      </c>
      <c r="D39" s="16"/>
      <c r="E39" s="16" t="s">
        <v>1</v>
      </c>
      <c r="F39" s="6" t="str">
        <f>+E17</f>
        <v xml:space="preserve"> 196910301997031003</v>
      </c>
    </row>
    <row r="41" spans="2:6" x14ac:dyDescent="0.2">
      <c r="E41" s="1"/>
    </row>
    <row r="42" spans="2:6" x14ac:dyDescent="0.2">
      <c r="E42" s="1"/>
    </row>
    <row r="46" spans="2:6" x14ac:dyDescent="0.2">
      <c r="E46" s="6"/>
    </row>
    <row r="47" spans="2:6" x14ac:dyDescent="0.2">
      <c r="E47" s="1"/>
      <c r="F47" s="6"/>
    </row>
  </sheetData>
  <mergeCells count="42">
    <mergeCell ref="J30:L30"/>
    <mergeCell ref="A30:A31"/>
    <mergeCell ref="B30:G30"/>
    <mergeCell ref="B31:G31"/>
    <mergeCell ref="A27:A29"/>
    <mergeCell ref="B28:D28"/>
    <mergeCell ref="E28:G28"/>
    <mergeCell ref="E29:G29"/>
    <mergeCell ref="B27:G27"/>
    <mergeCell ref="B29:D29"/>
    <mergeCell ref="B26:D26"/>
    <mergeCell ref="E10:G10"/>
    <mergeCell ref="E11:G11"/>
    <mergeCell ref="E12:G12"/>
    <mergeCell ref="E13:G13"/>
    <mergeCell ref="E14:G14"/>
    <mergeCell ref="E16:G16"/>
    <mergeCell ref="E17:G17"/>
    <mergeCell ref="E18:G18"/>
    <mergeCell ref="E19:G19"/>
    <mergeCell ref="B22:D22"/>
    <mergeCell ref="B23:D23"/>
    <mergeCell ref="B24:D24"/>
    <mergeCell ref="B25:D25"/>
    <mergeCell ref="B19:D19"/>
    <mergeCell ref="E20:G20"/>
    <mergeCell ref="A5:G5"/>
    <mergeCell ref="A9:A14"/>
    <mergeCell ref="B9:G9"/>
    <mergeCell ref="A15:A20"/>
    <mergeCell ref="A21:A26"/>
    <mergeCell ref="B15:G15"/>
    <mergeCell ref="B20:D20"/>
    <mergeCell ref="B21:G21"/>
    <mergeCell ref="B10:D10"/>
    <mergeCell ref="B11:D11"/>
    <mergeCell ref="B12:D12"/>
    <mergeCell ref="B13:D13"/>
    <mergeCell ref="B14:D14"/>
    <mergeCell ref="B16:D16"/>
    <mergeCell ref="B17:D17"/>
    <mergeCell ref="B18:D18"/>
  </mergeCells>
  <pageMargins left="0.31496062992125984" right="0.31496062992125984" top="0.35433070866141736" bottom="0.35433070866141736" header="0.31496062992125984" footer="0.31496062992125984"/>
  <pageSetup paperSize="9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Rencana SKP</vt:lpstr>
      <vt:lpstr>Lampiran SKP</vt:lpstr>
      <vt:lpstr>Keterkaitan SKP dgn BK</vt:lpstr>
      <vt:lpstr>Evaluasi</vt:lpstr>
      <vt:lpstr>Laporan</vt:lpstr>
      <vt:lpstr>Evaluasi!Print_Area</vt:lpstr>
      <vt:lpstr>Laporan!Print_Area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bkn</dc:creator>
  <cp:lastModifiedBy>ASUS</cp:lastModifiedBy>
  <cp:lastPrinted>2023-05-22T14:17:55Z</cp:lastPrinted>
  <dcterms:created xsi:type="dcterms:W3CDTF">2010-10-07T03:41:24Z</dcterms:created>
  <dcterms:modified xsi:type="dcterms:W3CDTF">2024-01-09T08:09:19Z</dcterms:modified>
</cp:coreProperties>
</file>